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A.T. SOC. PART. 31.12.2025\AGGIORNAMENTO AL 31.12.2025\"/>
    </mc:Choice>
  </mc:AlternateContent>
  <xr:revisionPtr revIDLastSave="0" documentId="13_ncr:1_{34EA3C4A-4C12-43D7-9CC4-093B50B301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AGEST" sheetId="1" r:id="rId1"/>
  </sheets>
  <definedNames>
    <definedName name="_xlnm.Print_Area" localSheetId="0">LISAGEST!$A$1:$N$65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1" i="1" l="1"/>
  <c r="N61" i="1" s="1"/>
  <c r="M56" i="1"/>
  <c r="M62" i="1"/>
  <c r="N62" i="1" s="1"/>
  <c r="M58" i="1"/>
  <c r="N58" i="1" s="1"/>
  <c r="M59" i="1"/>
  <c r="N59" i="1" s="1"/>
  <c r="M60" i="1"/>
  <c r="N60" i="1" s="1"/>
  <c r="M57" i="1"/>
  <c r="N57" i="1" s="1"/>
  <c r="M55" i="1"/>
  <c r="N55" i="1" s="1"/>
  <c r="M54" i="1"/>
  <c r="N54" i="1" s="1"/>
  <c r="E26" i="1"/>
  <c r="D26" i="1"/>
  <c r="A26" i="1"/>
  <c r="E25" i="1"/>
  <c r="E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2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3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6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7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8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1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A24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4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5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5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9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35" authorId="0" shapeId="0" xr:uid="{03E7C385-3BC6-462B-A1A1-05C9B3420A1C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C49" authorId="1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50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1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4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54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54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54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4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4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4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4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4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4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4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4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55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5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5" authorId="0" shapeId="0" xr:uid="{E892C5BE-65A8-455D-8DF0-2EABE9EE0C5C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5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5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5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5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5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5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5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6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6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6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6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6" authorId="0" shapeId="0" xr:uid="{431E335E-56CA-4F3A-983D-2307A79ECA5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6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6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6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6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6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6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6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7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7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7" authorId="0" shapeId="0" xr:uid="{00000000-0006-0000-0000-00003D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7" authorId="0" shapeId="0" xr:uid="{00000000-0006-0000-0000-00003E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7" authorId="0" shapeId="0" xr:uid="{B960BC38-66AB-48F5-A3EF-6003BA6BBAB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7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7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7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7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7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7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7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8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8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8" authorId="0" shapeId="0" xr:uid="{00000000-0006-0000-0000-000049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8" authorId="0" shapeId="0" xr:uid="{5C1F0469-BC65-4D32-B782-37914F9CCBCE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8" authorId="0" shapeId="0" xr:uid="{48A0F028-2DE7-4E3F-A0B3-6BDB127B10A1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8" authorId="0" shapeId="0" xr:uid="{00000000-0006-0000-0000-00004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8" authorId="0" shapeId="0" xr:uid="{00000000-0006-0000-0000-00004D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8" authorId="0" shapeId="0" xr:uid="{00000000-0006-0000-0000-00004E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8" authorId="0" shapeId="0" xr:uid="{00000000-0006-0000-0000-00004F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8" authorId="0" shapeId="0" xr:uid="{00000000-0006-0000-0000-000050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8" authorId="0" shapeId="0" xr:uid="{00000000-0006-0000-0000-000051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8" authorId="0" shapeId="0" xr:uid="{00000000-0006-0000-0000-000052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9" authorId="0" shapeId="0" xr:uid="{00000000-0006-0000-0000-000053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9" authorId="0" shapeId="0" xr:uid="{00000000-0006-0000-0000-000054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9" authorId="0" shapeId="0" xr:uid="{00000000-0006-0000-0000-000055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9" authorId="0" shapeId="0" xr:uid="{7C6E8DE3-A5CC-4702-B7DE-47890366703F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9" authorId="0" shapeId="0" xr:uid="{8686B39D-A698-420D-9FBD-FB0ACD7ABA3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9" authorId="0" shapeId="0" xr:uid="{00000000-0006-0000-0000-00005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9" authorId="0" shapeId="0" xr:uid="{00000000-0006-0000-0000-000059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9" authorId="0" shapeId="0" xr:uid="{00000000-0006-0000-0000-00005A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9" authorId="0" shapeId="0" xr:uid="{00000000-0006-0000-0000-00005B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9" authorId="0" shapeId="0" xr:uid="{00000000-0006-0000-0000-00005C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9" authorId="0" shapeId="0" xr:uid="{00000000-0006-0000-0000-00005D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9" authorId="0" shapeId="0" xr:uid="{00000000-0006-0000-0000-00005E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0" authorId="0" shapeId="0" xr:uid="{00000000-0006-0000-0000-00005F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0" authorId="0" shapeId="0" xr:uid="{00000000-0006-0000-0000-000060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0" authorId="0" shapeId="0" xr:uid="{00000000-0006-0000-0000-000061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0" authorId="0" shapeId="0" xr:uid="{6C729384-AB3C-47E7-9063-E6179266D05B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0" authorId="0" shapeId="0" xr:uid="{9E3A80BA-6442-489C-9E9A-5107B8DE2244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0" authorId="0" shapeId="0" xr:uid="{00000000-0006-0000-0000-00006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0" authorId="0" shapeId="0" xr:uid="{00000000-0006-0000-0000-000065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0" authorId="0" shapeId="0" xr:uid="{00000000-0006-0000-0000-000066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0" authorId="0" shapeId="0" xr:uid="{00000000-0006-0000-0000-000067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0" authorId="0" shapeId="0" xr:uid="{00000000-0006-0000-0000-000068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0" authorId="0" shapeId="0" xr:uid="{00000000-0006-0000-0000-000069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0" authorId="0" shapeId="0" xr:uid="{00000000-0006-0000-0000-00006A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1" authorId="0" shapeId="0" xr:uid="{00000000-0006-0000-0000-00006B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1" authorId="0" shapeId="0" xr:uid="{00000000-0006-0000-0000-00006C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1" authorId="0" shapeId="0" xr:uid="{00000000-0006-0000-0000-00006D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1" authorId="0" shapeId="0" xr:uid="{E3031720-9CE9-43ED-806D-372113E03DCB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1" authorId="0" shapeId="0" xr:uid="{5A2B8036-687B-40A6-AB55-B397C09ED8D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1" authorId="0" shapeId="0" xr:uid="{00000000-0006-0000-0000-00007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1" authorId="0" shapeId="0" xr:uid="{00000000-0006-0000-0000-000071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1" authorId="0" shapeId="0" xr:uid="{00000000-0006-0000-0000-000072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1" authorId="0" shapeId="0" xr:uid="{00000000-0006-0000-0000-000073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1" authorId="0" shapeId="0" xr:uid="{00000000-0006-0000-0000-000074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1" authorId="0" shapeId="0" xr:uid="{00000000-0006-0000-0000-000075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1" authorId="0" shapeId="0" xr:uid="{00000000-0006-0000-0000-000076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2" authorId="0" shapeId="0" xr:uid="{00000000-0006-0000-0000-000077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2" authorId="0" shapeId="0" xr:uid="{00000000-0006-0000-0000-000078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2" authorId="0" shapeId="0" xr:uid="{00000000-0006-0000-0000-000079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2" authorId="0" shapeId="0" xr:uid="{D580B3B8-A615-4023-958B-A24E52D2ACB4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2" authorId="0" shapeId="0" xr:uid="{53410145-9F32-44C0-A67F-4A62F049A5A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2" authorId="0" shapeId="0" xr:uid="{00000000-0006-0000-0000-00007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2" authorId="0" shapeId="0" xr:uid="{00000000-0006-0000-0000-00007D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2" authorId="0" shapeId="0" xr:uid="{00000000-0006-0000-0000-00007E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2" authorId="0" shapeId="0" xr:uid="{00000000-0006-0000-0000-00007F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2" authorId="0" shapeId="0" xr:uid="{00000000-0006-0000-0000-000080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2" authorId="0" shapeId="0" xr:uid="{00000000-0006-0000-0000-000081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2" authorId="0" shapeId="0" xr:uid="{00000000-0006-0000-0000-000082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sharedStrings.xml><?xml version="1.0" encoding="utf-8"?>
<sst xmlns="http://schemas.openxmlformats.org/spreadsheetml/2006/main" count="100" uniqueCount="78">
  <si>
    <t xml:space="preserve">LIGNANO SABBIADORO GESTIONI </t>
  </si>
  <si>
    <t>Informazioni Generali</t>
  </si>
  <si>
    <t>Ragione sociale</t>
  </si>
  <si>
    <t>LIGNANO SABBIADORO GESTIONI S.P.A.</t>
  </si>
  <si>
    <t>Sede legale</t>
  </si>
  <si>
    <t>Via Latisana, 44 - 33054 Lignano Sabbiadoro</t>
  </si>
  <si>
    <t>Web site</t>
  </si>
  <si>
    <t>www.lignanosabbiadoro.it</t>
  </si>
  <si>
    <t>Natura Giuridica</t>
  </si>
  <si>
    <t>società per azioni</t>
  </si>
  <si>
    <t>Capitale sociale</t>
  </si>
  <si>
    <t xml:space="preserve">Deliberato </t>
  </si>
  <si>
    <t>Sottoscritto</t>
  </si>
  <si>
    <t>Versato</t>
  </si>
  <si>
    <t xml:space="preserve">Quota di capitale detenuta da PromoTurismoFVG </t>
  </si>
  <si>
    <t>Compagine sociale</t>
  </si>
  <si>
    <t>PROMOTURISMOFVG</t>
  </si>
  <si>
    <t>Funzioni attribuite e attività svolte in favore del turismo regionale</t>
  </si>
  <si>
    <t>Società che organizza, coordina e promuove l'attività turistica di Lignano Sabbiadoro e della Laguna di Marano.</t>
  </si>
  <si>
    <t>Risultati di bilancio degli ultimi 3 esercizi finanziari</t>
  </si>
  <si>
    <t>Totale</t>
  </si>
  <si>
    <t>DETTAGLIO DEI COMPENSI SPETTANTI AGLI AMMINISTRATORI</t>
  </si>
  <si>
    <t>nominato dall’assemblea dei soci del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</si>
  <si>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</si>
  <si>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</si>
  <si>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</si>
  <si>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</si>
  <si>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</si>
  <si>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</si>
  <si>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</si>
  <si>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</t>
  </si>
  <si>
    <t xml:space="preserve">compenso effettivamente percepito </t>
  </si>
  <si>
    <t>trattamento economico TOTALE</t>
  </si>
  <si>
    <t>Presidente</t>
  </si>
  <si>
    <t>Vice Presidente</t>
  </si>
  <si>
    <t>Consigliere</t>
  </si>
  <si>
    <t>NOTE</t>
  </si>
  <si>
    <t>ALTRI</t>
  </si>
  <si>
    <t>valore deleghe deliberate dal CdA/
emolumenti per speciali incarichi *</t>
  </si>
  <si>
    <t xml:space="preserve"> indennità di risultato*</t>
  </si>
  <si>
    <t>eventuale 
valore stimato 
dei 
fringe benefit*</t>
  </si>
  <si>
    <t>valore gettone presenza deliberato dall'Assemblea dei soci*</t>
  </si>
  <si>
    <t>n.  gettoni percepiti*</t>
  </si>
  <si>
    <t>totale economico gettoni *</t>
  </si>
  <si>
    <t>*Non previsti</t>
  </si>
  <si>
    <t>Comune di Lignano Sabbiadoro</t>
  </si>
  <si>
    <t>PromoTurismoFVG</t>
  </si>
  <si>
    <t xml:space="preserve">Luigi </t>
  </si>
  <si>
    <t>Sutto</t>
  </si>
  <si>
    <t>Consiglio di Amministrazione</t>
  </si>
  <si>
    <t>Durata</t>
  </si>
  <si>
    <t>a tempo indeterminato</t>
  </si>
  <si>
    <t>2025-2027</t>
  </si>
  <si>
    <t>31.12.2027</t>
  </si>
  <si>
    <t>Roberto</t>
  </si>
  <si>
    <t>Falcone</t>
  </si>
  <si>
    <t>Graziano</t>
  </si>
  <si>
    <t>Bosello</t>
  </si>
  <si>
    <t xml:space="preserve">Iacopo </t>
  </si>
  <si>
    <t>Mestroni</t>
  </si>
  <si>
    <t>30.04.2025</t>
  </si>
  <si>
    <t>Verbale di assemblea dd.30.04.2025</t>
  </si>
  <si>
    <t>Nomina dell'assemblea - rappresentante di categoria</t>
  </si>
  <si>
    <t xml:space="preserve">Marco </t>
  </si>
  <si>
    <t>Frattolin</t>
  </si>
  <si>
    <t xml:space="preserve">Loris </t>
  </si>
  <si>
    <t>Salatin</t>
  </si>
  <si>
    <t>Andretta</t>
  </si>
  <si>
    <t>Franco</t>
  </si>
  <si>
    <t>Gaiarsa</t>
  </si>
  <si>
    <t xml:space="preserve">Salvatore </t>
  </si>
  <si>
    <t>Vozza</t>
  </si>
  <si>
    <t>€ 947,754,00</t>
  </si>
  <si>
    <t>Anno 2025</t>
  </si>
  <si>
    <t>Onere complessivo a qualsiasi titolo gravante per l'anno 2025 sul bilancio di PromoTurismoFVG</t>
  </si>
  <si>
    <t>Proventi di competenza del bilancio 2025 di PromoTurismoFVG</t>
  </si>
  <si>
    <t>Normativa di riferimento</t>
  </si>
  <si>
    <t>L.R. 17/2025 - D.G.R. 1700/2015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</si>
</sst>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410]&quot; &quot;#,##0.00"/>
    <numFmt numFmtId="165" formatCode="[$€-410]&quot; &quot;#,##0.00;&quot;-&quot;[$€-410]&quot; &quot;#,##0.00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[$€-410]&quot; &quot;#,##0.00;[Red]&quot;-&quot;[$€-410]&quot; &quot;#,##0.00"/>
  </numFmts>
  <fonts count="23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8"/>
      <color rgb="FF333333"/>
      <name val="DecimaWE Rg"/>
    </font>
    <font>
      <sz val="12"/>
      <color rgb="FF000000"/>
      <name val="DecimaWE Rg"/>
    </font>
    <font>
      <b/>
      <sz val="14"/>
      <color rgb="FF000000"/>
      <name val="Calibri"/>
      <family val="2"/>
    </font>
    <font>
      <sz val="9"/>
      <color rgb="FF000000"/>
      <name val="Tahoma"/>
      <family val="2"/>
    </font>
    <font>
      <b/>
      <sz val="12"/>
      <color rgb="FF000000"/>
      <name val="Calibri"/>
      <family val="2"/>
      <scheme val="minor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b/>
      <sz val="16"/>
      <color rgb="FF000000"/>
      <name val="Calibri Light"/>
      <family val="2"/>
    </font>
    <font>
      <sz val="10"/>
      <color rgb="FF000000"/>
      <name val="Calibri Light"/>
      <family val="2"/>
    </font>
    <font>
      <sz val="10"/>
      <color rgb="FF333333"/>
      <name val="Calibri Light"/>
      <family val="2"/>
    </font>
    <font>
      <b/>
      <sz val="10"/>
      <color rgb="FF333333"/>
      <name val="Calibri Light"/>
      <family val="2"/>
    </font>
    <font>
      <b/>
      <sz val="10"/>
      <color rgb="FF800000"/>
      <name val="Calibri Light"/>
      <family val="2"/>
    </font>
    <font>
      <b/>
      <sz val="10"/>
      <color rgb="FFFFFFFF"/>
      <name val="Calibri Light"/>
      <family val="2"/>
    </font>
    <font>
      <sz val="10"/>
      <color rgb="FFFFFFFF"/>
      <name val="Calibri Light"/>
      <family val="2"/>
    </font>
    <font>
      <b/>
      <sz val="10"/>
      <color rgb="FF000000"/>
      <name val="Calibri Light"/>
      <family val="2"/>
    </font>
    <font>
      <sz val="10"/>
      <name val="Calibri Light"/>
      <family val="2"/>
    </font>
    <font>
      <sz val="10"/>
      <color rgb="FF8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solid">
        <fgColor theme="0"/>
        <bgColor rgb="FF800000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rgb="FF963634"/>
      </left>
      <right style="thick">
        <color rgb="FF963634"/>
      </right>
      <top style="thick">
        <color rgb="FF963634"/>
      </top>
      <bottom style="thick">
        <color rgb="FF963634"/>
      </bottom>
      <diagonal/>
    </border>
    <border>
      <left style="medium">
        <color rgb="FF963634"/>
      </left>
      <right/>
      <top style="medium">
        <color rgb="FF963634"/>
      </top>
      <bottom/>
      <diagonal/>
    </border>
    <border>
      <left/>
      <right style="medium">
        <color rgb="FF963634"/>
      </right>
      <top style="medium">
        <color rgb="FF963634"/>
      </top>
      <bottom/>
      <diagonal/>
    </border>
    <border>
      <left style="medium">
        <color rgb="FF963634"/>
      </left>
      <right/>
      <top/>
      <bottom/>
      <diagonal/>
    </border>
    <border>
      <left/>
      <right style="medium">
        <color rgb="FF963634"/>
      </right>
      <top/>
      <bottom/>
      <diagonal/>
    </border>
    <border>
      <left style="medium">
        <color rgb="FF963634"/>
      </left>
      <right/>
      <top/>
      <bottom style="medium">
        <color rgb="FF963634"/>
      </bottom>
      <diagonal/>
    </border>
    <border>
      <left/>
      <right style="medium">
        <color rgb="FF963634"/>
      </right>
      <top/>
      <bottom style="medium">
        <color rgb="FF96363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963634"/>
      </bottom>
      <diagonal/>
    </border>
    <border>
      <left/>
      <right/>
      <top style="thick">
        <color rgb="FF963634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rgb="FF96363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20">
    <xf numFmtId="0" fontId="0" fillId="0" borderId="0" xfId="0"/>
    <xf numFmtId="0" fontId="0" fillId="0" borderId="0" xfId="5" applyFont="1"/>
    <xf numFmtId="0" fontId="4" fillId="0" borderId="0" xfId="5"/>
    <xf numFmtId="0" fontId="2" fillId="0" borderId="0" xfId="1"/>
    <xf numFmtId="0" fontId="0" fillId="0" borderId="0" xfId="5" applyFont="1" applyAlignment="1">
      <alignment vertical="center"/>
    </xf>
    <xf numFmtId="0" fontId="6" fillId="0" borderId="0" xfId="5" applyFont="1" applyAlignment="1">
      <alignment horizontal="center" vertical="center"/>
    </xf>
    <xf numFmtId="0" fontId="0" fillId="6" borderId="0" xfId="0" applyFill="1"/>
    <xf numFmtId="0" fontId="7" fillId="0" borderId="0" xfId="0" applyFont="1"/>
    <xf numFmtId="0" fontId="10" fillId="0" borderId="0" xfId="5" applyFont="1"/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5" applyNumberFormat="1" applyFont="1"/>
    <xf numFmtId="0" fontId="12" fillId="0" borderId="0" xfId="0" applyFont="1" applyAlignment="1">
      <alignment vertical="center"/>
    </xf>
    <xf numFmtId="0" fontId="12" fillId="0" borderId="0" xfId="0" applyFont="1"/>
    <xf numFmtId="0" fontId="14" fillId="0" borderId="0" xfId="5" applyFont="1"/>
    <xf numFmtId="0" fontId="14" fillId="0" borderId="5" xfId="5" applyFont="1" applyBorder="1"/>
    <xf numFmtId="0" fontId="14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14" fillId="0" borderId="0" xfId="0" applyFont="1" applyAlignment="1">
      <alignment vertical="top"/>
    </xf>
    <xf numFmtId="0" fontId="17" fillId="0" borderId="0" xfId="5" applyFont="1" applyAlignment="1">
      <alignment vertical="center"/>
    </xf>
    <xf numFmtId="14" fontId="15" fillId="0" borderId="0" xfId="5" applyNumberFormat="1" applyFont="1" applyAlignment="1">
      <alignment horizontal="left" vertical="center" wrapText="1"/>
    </xf>
    <xf numFmtId="166" fontId="15" fillId="0" borderId="0" xfId="4" applyFont="1" applyFill="1" applyAlignment="1">
      <alignment horizontal="right" vertical="center" wrapText="1"/>
    </xf>
    <xf numFmtId="0" fontId="14" fillId="0" borderId="0" xfId="5" applyFont="1" applyBorder="1"/>
    <xf numFmtId="0" fontId="14" fillId="6" borderId="0" xfId="5" applyFont="1" applyFill="1" applyBorder="1"/>
    <xf numFmtId="0" fontId="14" fillId="0" borderId="0" xfId="5" applyFont="1" applyBorder="1" applyAlignment="1">
      <alignment vertical="center" wrapText="1"/>
    </xf>
    <xf numFmtId="0" fontId="14" fillId="0" borderId="0" xfId="5" applyFont="1" applyAlignment="1">
      <alignment vertical="center" wrapText="1"/>
    </xf>
    <xf numFmtId="0" fontId="18" fillId="2" borderId="0" xfId="5" applyFont="1" applyFill="1" applyAlignment="1">
      <alignment vertical="center"/>
    </xf>
    <xf numFmtId="0" fontId="19" fillId="2" borderId="0" xfId="5" applyFont="1" applyFill="1" applyAlignment="1">
      <alignment vertical="center"/>
    </xf>
    <xf numFmtId="0" fontId="19" fillId="2" borderId="0" xfId="5" applyFont="1" applyFill="1"/>
    <xf numFmtId="0" fontId="14" fillId="2" borderId="0" xfId="5" applyFont="1" applyFill="1"/>
    <xf numFmtId="0" fontId="14" fillId="0" borderId="0" xfId="5" applyFont="1" applyAlignment="1">
      <alignment horizontal="left"/>
    </xf>
    <xf numFmtId="0" fontId="14" fillId="0" borderId="0" xfId="5" applyFont="1" applyAlignment="1">
      <alignment horizontal="left" vertical="center" wrapText="1"/>
    </xf>
    <xf numFmtId="165" fontId="14" fillId="0" borderId="0" xfId="5" applyNumberFormat="1" applyFont="1" applyAlignment="1" applyProtection="1">
      <alignment horizontal="right" vertical="center" shrinkToFit="1"/>
      <protection locked="0"/>
    </xf>
    <xf numFmtId="0" fontId="15" fillId="0" borderId="4" xfId="5" applyFont="1" applyBorder="1" applyAlignment="1">
      <alignment vertical="center"/>
    </xf>
    <xf numFmtId="166" fontId="14" fillId="0" borderId="0" xfId="0" applyNumberFormat="1" applyFont="1" applyAlignment="1" applyProtection="1">
      <alignment vertical="center"/>
      <protection locked="0"/>
    </xf>
    <xf numFmtId="2" fontId="14" fillId="0" borderId="8" xfId="5" applyNumberFormat="1" applyFont="1" applyBorder="1" applyAlignment="1" applyProtection="1">
      <alignment horizontal="right" vertical="center"/>
      <protection locked="0"/>
    </xf>
    <xf numFmtId="9" fontId="14" fillId="0" borderId="9" xfId="5" applyNumberFormat="1" applyFont="1" applyBorder="1" applyAlignment="1" applyProtection="1">
      <alignment horizontal="left" vertical="center" wrapText="1"/>
      <protection hidden="1"/>
    </xf>
    <xf numFmtId="2" fontId="14" fillId="3" borderId="8" xfId="5" applyNumberFormat="1" applyFont="1" applyFill="1" applyBorder="1" applyAlignment="1" applyProtection="1">
      <alignment horizontal="right" vertical="center"/>
      <protection locked="0"/>
    </xf>
    <xf numFmtId="9" fontId="14" fillId="0" borderId="0" xfId="5" applyNumberFormat="1" applyFont="1" applyAlignment="1" applyProtection="1">
      <alignment horizontal="left" vertical="center" wrapText="1"/>
      <protection hidden="1"/>
    </xf>
    <xf numFmtId="0" fontId="15" fillId="0" borderId="0" xfId="5" applyFont="1" applyAlignment="1">
      <alignment horizontal="left" vertical="center" wrapText="1"/>
    </xf>
    <xf numFmtId="14" fontId="15" fillId="0" borderId="0" xfId="5" applyNumberFormat="1" applyFont="1" applyAlignment="1">
      <alignment horizontal="center" vertical="center" wrapText="1"/>
    </xf>
    <xf numFmtId="0" fontId="15" fillId="0" borderId="0" xfId="5" applyFont="1" applyAlignment="1">
      <alignment horizontal="left"/>
    </xf>
    <xf numFmtId="0" fontId="18" fillId="0" borderId="0" xfId="5" applyFont="1" applyAlignment="1">
      <alignment horizontal="left" vertical="center"/>
    </xf>
    <xf numFmtId="0" fontId="18" fillId="5" borderId="0" xfId="5" applyFont="1" applyFill="1" applyAlignment="1">
      <alignment horizontal="left" vertical="center"/>
    </xf>
    <xf numFmtId="0" fontId="15" fillId="0" borderId="0" xfId="5" applyFont="1" applyAlignment="1">
      <alignment vertical="center" wrapText="1"/>
    </xf>
    <xf numFmtId="0" fontId="20" fillId="0" borderId="0" xfId="5" applyFont="1" applyBorder="1" applyAlignment="1">
      <alignment horizontal="left" vertical="center"/>
    </xf>
    <xf numFmtId="0" fontId="20" fillId="0" borderId="0" xfId="5" applyFont="1" applyBorder="1" applyAlignment="1">
      <alignment horizontal="center" vertical="center"/>
    </xf>
    <xf numFmtId="0" fontId="18" fillId="0" borderId="13" xfId="5" applyFont="1" applyBorder="1" applyAlignment="1">
      <alignment horizontal="center" vertical="center"/>
    </xf>
    <xf numFmtId="0" fontId="18" fillId="0" borderId="0" xfId="5" applyFont="1" applyBorder="1" applyAlignment="1">
      <alignment horizontal="center" vertical="center"/>
    </xf>
    <xf numFmtId="15" fontId="20" fillId="0" borderId="0" xfId="5" applyNumberFormat="1" applyFont="1" applyBorder="1" applyAlignment="1" applyProtection="1">
      <alignment horizontal="center" shrinkToFit="1"/>
      <protection locked="0"/>
    </xf>
    <xf numFmtId="0" fontId="18" fillId="2" borderId="23" xfId="5" applyFont="1" applyFill="1" applyBorder="1" applyAlignment="1">
      <alignment horizontal="center" vertical="center" wrapText="1"/>
    </xf>
    <xf numFmtId="0" fontId="18" fillId="2" borderId="24" xfId="5" applyFont="1" applyFill="1" applyBorder="1" applyAlignment="1">
      <alignment horizontal="center" vertical="center" wrapText="1"/>
    </xf>
    <xf numFmtId="0" fontId="18" fillId="2" borderId="10" xfId="5" applyFont="1" applyFill="1" applyBorder="1" applyAlignment="1">
      <alignment horizontal="center" vertical="center" wrapText="1"/>
    </xf>
    <xf numFmtId="0" fontId="18" fillId="2" borderId="8" xfId="5" applyFont="1" applyFill="1" applyBorder="1" applyAlignment="1">
      <alignment horizontal="center" vertical="center" wrapText="1"/>
    </xf>
    <xf numFmtId="0" fontId="18" fillId="2" borderId="14" xfId="5" applyFont="1" applyFill="1" applyBorder="1" applyAlignment="1">
      <alignment horizontal="center" vertical="center" wrapText="1"/>
    </xf>
    <xf numFmtId="0" fontId="18" fillId="2" borderId="15" xfId="5" applyFont="1" applyFill="1" applyBorder="1" applyAlignment="1">
      <alignment horizontal="center" vertical="center" wrapText="1"/>
    </xf>
    <xf numFmtId="0" fontId="18" fillId="2" borderId="25" xfId="5" applyFont="1" applyFill="1" applyBorder="1" applyAlignment="1">
      <alignment horizontal="center" vertical="center" wrapText="1"/>
    </xf>
    <xf numFmtId="49" fontId="14" fillId="0" borderId="10" xfId="5" applyNumberFormat="1" applyFont="1" applyBorder="1" applyAlignment="1" applyProtection="1">
      <alignment horizontal="left" vertical="center" wrapText="1"/>
      <protection locked="0"/>
    </xf>
    <xf numFmtId="49" fontId="21" fillId="0" borderId="8" xfId="5" applyNumberFormat="1" applyFont="1" applyBorder="1" applyAlignment="1" applyProtection="1">
      <alignment horizontal="left" vertical="center" wrapText="1"/>
      <protection locked="0"/>
    </xf>
    <xf numFmtId="49" fontId="14" fillId="0" borderId="8" xfId="5" applyNumberFormat="1" applyFont="1" applyBorder="1" applyAlignment="1" applyProtection="1">
      <alignment horizontal="left" vertical="center" wrapText="1"/>
      <protection locked="0"/>
    </xf>
    <xf numFmtId="164" fontId="21" fillId="0" borderId="8" xfId="5" applyNumberFormat="1" applyFont="1" applyBorder="1" applyAlignment="1" applyProtection="1">
      <alignment horizontal="right" vertical="center" wrapText="1"/>
      <protection locked="0"/>
    </xf>
    <xf numFmtId="164" fontId="21" fillId="0" borderId="10" xfId="5" applyNumberFormat="1" applyFont="1" applyBorder="1" applyAlignment="1" applyProtection="1">
      <alignment horizontal="right" vertical="center" wrapText="1"/>
      <protection locked="0"/>
    </xf>
    <xf numFmtId="164" fontId="21" fillId="0" borderId="17" xfId="5" applyNumberFormat="1" applyFont="1" applyBorder="1" applyAlignment="1" applyProtection="1">
      <alignment horizontal="right" vertical="center" wrapText="1"/>
      <protection locked="0"/>
    </xf>
    <xf numFmtId="164" fontId="21" fillId="0" borderId="18" xfId="5" applyNumberFormat="1" applyFont="1" applyBorder="1" applyAlignment="1" applyProtection="1">
      <alignment horizontal="right" vertical="center" wrapText="1"/>
      <protection locked="0"/>
    </xf>
    <xf numFmtId="164" fontId="21" fillId="0" borderId="10" xfId="5" applyNumberFormat="1" applyFont="1" applyBorder="1" applyAlignment="1" applyProtection="1">
      <alignment horizontal="right" vertical="center"/>
      <protection locked="0"/>
    </xf>
    <xf numFmtId="3" fontId="21" fillId="0" borderId="10" xfId="5" applyNumberFormat="1" applyFont="1" applyBorder="1" applyAlignment="1" applyProtection="1">
      <alignment horizontal="right" vertical="center" wrapText="1"/>
      <protection locked="0"/>
    </xf>
    <xf numFmtId="164" fontId="21" fillId="0" borderId="10" xfId="5" applyNumberFormat="1" applyFont="1" applyBorder="1" applyAlignment="1" applyProtection="1">
      <alignment horizontal="right" vertical="center" wrapText="1"/>
      <protection hidden="1"/>
    </xf>
    <xf numFmtId="164" fontId="21" fillId="0" borderId="19" xfId="5" applyNumberFormat="1" applyFont="1" applyBorder="1" applyAlignment="1" applyProtection="1">
      <alignment horizontal="right" vertical="center" wrapText="1"/>
      <protection hidden="1"/>
    </xf>
    <xf numFmtId="49" fontId="21" fillId="0" borderId="10" xfId="5" applyNumberFormat="1" applyFont="1" applyBorder="1" applyAlignment="1" applyProtection="1">
      <alignment horizontal="left" vertical="center" wrapText="1"/>
      <protection locked="0"/>
    </xf>
    <xf numFmtId="164" fontId="14" fillId="0" borderId="10" xfId="5" applyNumberFormat="1" applyFont="1" applyBorder="1" applyAlignment="1" applyProtection="1">
      <alignment horizontal="right" vertical="center" wrapText="1"/>
      <protection locked="0"/>
    </xf>
    <xf numFmtId="164" fontId="14" fillId="0" borderId="17" xfId="5" applyNumberFormat="1" applyFont="1" applyBorder="1" applyAlignment="1" applyProtection="1">
      <alignment horizontal="right" vertical="center" wrapText="1"/>
      <protection locked="0"/>
    </xf>
    <xf numFmtId="164" fontId="14" fillId="0" borderId="18" xfId="5" applyNumberFormat="1" applyFont="1" applyBorder="1" applyAlignment="1" applyProtection="1">
      <alignment horizontal="right" vertical="center" wrapText="1"/>
      <protection locked="0"/>
    </xf>
    <xf numFmtId="164" fontId="14" fillId="0" borderId="10" xfId="5" applyNumberFormat="1" applyFont="1" applyBorder="1" applyAlignment="1" applyProtection="1">
      <alignment horizontal="right" vertical="center"/>
      <protection locked="0"/>
    </xf>
    <xf numFmtId="3" fontId="14" fillId="0" borderId="10" xfId="5" applyNumberFormat="1" applyFont="1" applyBorder="1" applyAlignment="1" applyProtection="1">
      <alignment horizontal="right" vertical="center" wrapText="1"/>
      <protection locked="0"/>
    </xf>
    <xf numFmtId="164" fontId="14" fillId="0" borderId="10" xfId="5" applyNumberFormat="1" applyFont="1" applyBorder="1" applyAlignment="1" applyProtection="1">
      <alignment horizontal="right" vertical="center" wrapText="1"/>
      <protection hidden="1"/>
    </xf>
    <xf numFmtId="164" fontId="14" fillId="0" borderId="19" xfId="5" applyNumberFormat="1" applyFont="1" applyBorder="1" applyAlignment="1" applyProtection="1">
      <alignment horizontal="right" vertical="center" wrapText="1"/>
      <protection hidden="1"/>
    </xf>
    <xf numFmtId="164" fontId="14" fillId="0" borderId="16" xfId="5" applyNumberFormat="1" applyFont="1" applyBorder="1" applyAlignment="1" applyProtection="1">
      <alignment horizontal="right" vertical="center" wrapText="1"/>
      <protection locked="0"/>
    </xf>
    <xf numFmtId="164" fontId="14" fillId="0" borderId="20" xfId="5" applyNumberFormat="1" applyFont="1" applyBorder="1" applyAlignment="1" applyProtection="1">
      <alignment horizontal="right" vertical="center" wrapText="1"/>
      <protection locked="0"/>
    </xf>
    <xf numFmtId="164" fontId="14" fillId="0" borderId="16" xfId="5" applyNumberFormat="1" applyFont="1" applyBorder="1" applyAlignment="1" applyProtection="1">
      <alignment horizontal="right" vertical="center"/>
      <protection locked="0"/>
    </xf>
    <xf numFmtId="3" fontId="14" fillId="0" borderId="16" xfId="5" applyNumberFormat="1" applyFont="1" applyBorder="1" applyAlignment="1" applyProtection="1">
      <alignment horizontal="right" vertical="center" wrapText="1"/>
      <protection locked="0"/>
    </xf>
    <xf numFmtId="164" fontId="14" fillId="0" borderId="16" xfId="5" applyNumberFormat="1" applyFont="1" applyBorder="1" applyAlignment="1" applyProtection="1">
      <alignment horizontal="right" vertical="center" wrapText="1"/>
      <protection hidden="1"/>
    </xf>
    <xf numFmtId="164" fontId="14" fillId="0" borderId="26" xfId="5" applyNumberFormat="1" applyFont="1" applyBorder="1" applyAlignment="1" applyProtection="1">
      <alignment horizontal="right" vertical="center" wrapText="1"/>
      <protection hidden="1"/>
    </xf>
    <xf numFmtId="2" fontId="14" fillId="0" borderId="0" xfId="5" applyNumberFormat="1" applyFont="1" applyAlignment="1" applyProtection="1">
      <alignment horizontal="right" vertical="center"/>
      <protection hidden="1"/>
    </xf>
    <xf numFmtId="0" fontId="15" fillId="0" borderId="0" xfId="5" applyFont="1" applyAlignment="1">
      <alignment horizontal="left" vertical="center"/>
    </xf>
    <xf numFmtId="0" fontId="15" fillId="0" borderId="4" xfId="5" applyFont="1" applyBorder="1" applyAlignment="1">
      <alignment horizontal="left" vertical="center" wrapText="1"/>
    </xf>
    <xf numFmtId="1" fontId="21" fillId="0" borderId="10" xfId="5" applyNumberFormat="1" applyFont="1" applyBorder="1" applyAlignment="1">
      <alignment horizontal="center" vertical="center" wrapText="1"/>
    </xf>
    <xf numFmtId="164" fontId="14" fillId="0" borderId="10" xfId="5" applyNumberFormat="1" applyFont="1" applyBorder="1" applyProtection="1">
      <protection hidden="1"/>
    </xf>
    <xf numFmtId="0" fontId="14" fillId="0" borderId="0" xfId="5" applyFont="1" applyBorder="1" applyAlignment="1">
      <alignment horizontal="left" vertical="center"/>
    </xf>
    <xf numFmtId="0" fontId="14" fillId="6" borderId="0" xfId="5" applyFont="1" applyFill="1" applyBorder="1" applyAlignment="1">
      <alignment horizontal="center" vertical="center"/>
    </xf>
    <xf numFmtId="49" fontId="14" fillId="0" borderId="16" xfId="5" applyNumberFormat="1" applyFont="1" applyBorder="1" applyAlignment="1" applyProtection="1">
      <alignment horizontal="left" vertical="center" wrapText="1"/>
      <protection locked="0"/>
    </xf>
    <xf numFmtId="49" fontId="21" fillId="0" borderId="16" xfId="5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wrapText="1"/>
    </xf>
    <xf numFmtId="0" fontId="16" fillId="0" borderId="0" xfId="5" applyFont="1" applyBorder="1" applyAlignment="1">
      <alignment horizontal="right"/>
    </xf>
    <xf numFmtId="164" fontId="20" fillId="0" borderId="0" xfId="5" applyNumberFormat="1" applyFont="1" applyBorder="1" applyProtection="1">
      <protection hidden="1"/>
    </xf>
    <xf numFmtId="164" fontId="14" fillId="0" borderId="27" xfId="5" applyNumberFormat="1" applyFont="1" applyBorder="1" applyProtection="1">
      <protection hidden="1"/>
    </xf>
    <xf numFmtId="0" fontId="15" fillId="0" borderId="4" xfId="5" applyFont="1" applyBorder="1" applyAlignment="1">
      <alignment horizontal="left" vertical="center"/>
    </xf>
    <xf numFmtId="0" fontId="14" fillId="0" borderId="0" xfId="0" applyFont="1"/>
    <xf numFmtId="49" fontId="15" fillId="0" borderId="5" xfId="5" applyNumberFormat="1" applyFont="1" applyBorder="1" applyAlignment="1" applyProtection="1">
      <alignment horizontal="left" vertical="center" shrinkToFit="1"/>
      <protection locked="0"/>
    </xf>
    <xf numFmtId="0" fontId="15" fillId="0" borderId="4" xfId="5" applyFont="1" applyBorder="1" applyAlignment="1">
      <alignment horizontal="left" vertical="center" wrapText="1"/>
    </xf>
    <xf numFmtId="49" fontId="13" fillId="0" borderId="1" xfId="5" applyNumberFormat="1" applyFont="1" applyBorder="1" applyAlignment="1" applyProtection="1">
      <alignment horizontal="center" vertical="center" shrinkToFit="1"/>
      <protection locked="0"/>
    </xf>
    <xf numFmtId="0" fontId="18" fillId="2" borderId="0" xfId="5" applyFont="1" applyFill="1" applyAlignment="1">
      <alignment horizontal="left" vertical="center"/>
    </xf>
    <xf numFmtId="0" fontId="15" fillId="0" borderId="2" xfId="5" applyFont="1" applyBorder="1" applyAlignment="1">
      <alignment horizontal="left" vertical="center"/>
    </xf>
    <xf numFmtId="49" fontId="14" fillId="0" borderId="3" xfId="5" applyNumberFormat="1" applyFont="1" applyBorder="1" applyAlignment="1" applyProtection="1">
      <alignment vertical="center" shrinkToFit="1"/>
      <protection locked="0"/>
    </xf>
    <xf numFmtId="49" fontId="14" fillId="0" borderId="5" xfId="5" applyNumberFormat="1" applyFont="1" applyBorder="1" applyAlignment="1" applyProtection="1">
      <alignment vertical="center" shrinkToFit="1"/>
      <protection locked="0"/>
    </xf>
    <xf numFmtId="0" fontId="14" fillId="0" borderId="10" xfId="0" applyFont="1" applyBorder="1"/>
    <xf numFmtId="0" fontId="15" fillId="0" borderId="0" xfId="5" applyFont="1" applyBorder="1" applyAlignment="1">
      <alignment horizontal="left" vertical="top" wrapText="1"/>
    </xf>
    <xf numFmtId="49" fontId="20" fillId="4" borderId="21" xfId="5" applyNumberFormat="1" applyFont="1" applyFill="1" applyBorder="1" applyAlignment="1">
      <alignment horizontal="center" vertical="center" wrapText="1"/>
    </xf>
    <xf numFmtId="49" fontId="20" fillId="4" borderId="22" xfId="5" applyNumberFormat="1" applyFont="1" applyFill="1" applyBorder="1" applyAlignment="1">
      <alignment horizontal="center" vertical="center" wrapText="1"/>
    </xf>
    <xf numFmtId="0" fontId="14" fillId="0" borderId="11" xfId="5" applyFont="1" applyBorder="1" applyAlignment="1" applyProtection="1">
      <alignment horizontal="left" vertical="center" wrapText="1"/>
      <protection hidden="1"/>
    </xf>
    <xf numFmtId="0" fontId="15" fillId="0" borderId="6" xfId="5" applyFont="1" applyBorder="1" applyAlignment="1">
      <alignment horizontal="left" vertical="center" wrapText="1"/>
    </xf>
    <xf numFmtId="0" fontId="14" fillId="0" borderId="7" xfId="0" applyFont="1" applyBorder="1"/>
    <xf numFmtId="167" fontId="21" fillId="0" borderId="10" xfId="4" applyNumberFormat="1" applyFont="1" applyFill="1" applyBorder="1" applyAlignment="1" applyProtection="1">
      <alignment horizontal="right" vertical="center"/>
      <protection locked="0"/>
    </xf>
    <xf numFmtId="0" fontId="22" fillId="0" borderId="10" xfId="5" applyFont="1" applyBorder="1" applyAlignment="1">
      <alignment horizontal="center" vertical="center"/>
    </xf>
    <xf numFmtId="0" fontId="22" fillId="0" borderId="27" xfId="5" applyFont="1" applyBorder="1" applyAlignment="1">
      <alignment horizontal="center" vertical="center"/>
    </xf>
    <xf numFmtId="0" fontId="18" fillId="2" borderId="0" xfId="5" applyFont="1" applyFill="1" applyAlignment="1">
      <alignment horizontal="center" vertical="center" wrapText="1"/>
    </xf>
    <xf numFmtId="0" fontId="18" fillId="2" borderId="0" xfId="5" applyFont="1" applyFill="1" applyBorder="1" applyAlignment="1">
      <alignment horizontal="center" vertical="center"/>
    </xf>
    <xf numFmtId="0" fontId="18" fillId="2" borderId="12" xfId="5" applyFont="1" applyFill="1" applyBorder="1" applyAlignment="1">
      <alignment horizontal="center" vertical="center"/>
    </xf>
    <xf numFmtId="0" fontId="14" fillId="0" borderId="0" xfId="0" applyFont="1" applyBorder="1"/>
    <xf numFmtId="0" fontId="14" fillId="0" borderId="5" xfId="0" applyFont="1" applyBorder="1"/>
    <xf numFmtId="0" fontId="14" fillId="0" borderId="28" xfId="0" applyFont="1" applyBorder="1"/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816927</xdr:colOff>
      <xdr:row>6</xdr:row>
      <xdr:rowOff>249237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2C706A5-D22A-4C1B-8DB4-E054E9273E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38625" y="161925"/>
          <a:ext cx="8393112" cy="1277937"/>
        </a:xfrm>
        <a:prstGeom prst="rect">
          <a:avLst/>
        </a:prstGeom>
        <a:ln>
          <a:noFill/>
        </a:ln>
        <a:extLst>
          <a:ext uri="{53640926-AAD7-44d8-BBD7-CCE9431645EC}">
            <a14:shadowObscure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tabSelected="1" topLeftCell="A7" zoomScaleNormal="100" workbookViewId="0">
      <selection activeCell="G25" sqref="G25"/>
    </sheetView>
  </sheetViews>
  <sheetFormatPr defaultColWidth="9.109375" defaultRowHeight="13.2"/>
  <cols>
    <col min="1" max="1" width="22.5546875" style="2" customWidth="1"/>
    <col min="2" max="2" width="24.44140625" style="2" customWidth="1"/>
    <col min="3" max="3" width="16.5546875" style="2" customWidth="1"/>
    <col min="4" max="4" width="19.44140625" style="2" customWidth="1"/>
    <col min="5" max="5" width="20.5546875" style="2" customWidth="1"/>
    <col min="6" max="6" width="17.44140625" style="2" customWidth="1"/>
    <col min="7" max="7" width="16" style="2" customWidth="1"/>
    <col min="8" max="8" width="18" style="2" customWidth="1"/>
    <col min="9" max="9" width="22.109375" style="2" customWidth="1"/>
    <col min="10" max="10" width="15.44140625" style="2" bestFit="1" customWidth="1"/>
    <col min="11" max="11" width="15.109375" style="2" bestFit="1" customWidth="1"/>
    <col min="12" max="12" width="13.33203125" style="2" bestFit="1" customWidth="1"/>
    <col min="13" max="13" width="13.44140625" style="2" bestFit="1" customWidth="1"/>
    <col min="14" max="14" width="14.6640625" style="2" bestFit="1" customWidth="1"/>
    <col min="15" max="15" width="9.109375" style="2" customWidth="1"/>
    <col min="16" max="16384" width="9.10937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10"/>
      <c r="B2" s="11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2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3"/>
      <c r="B4" s="11"/>
      <c r="C4" s="1"/>
      <c r="D4" s="8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32.2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2.2" thickTop="1" thickBot="1">
      <c r="A8" s="99" t="s">
        <v>0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4" ht="13.8" thickTop="1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14.4" thickBot="1">
      <c r="A11" s="100" t="s">
        <v>1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</row>
    <row r="12" spans="1:14" ht="13.8">
      <c r="A12" s="101" t="s">
        <v>2</v>
      </c>
      <c r="B12" s="101"/>
      <c r="C12" s="102" t="s">
        <v>3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</row>
    <row r="13" spans="1:14" ht="13.8">
      <c r="A13" s="95" t="s">
        <v>4</v>
      </c>
      <c r="B13" s="95"/>
      <c r="C13" s="103" t="s">
        <v>5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4" customFormat="1" ht="13.8">
      <c r="A14" s="95" t="s">
        <v>6</v>
      </c>
      <c r="B14" s="95"/>
      <c r="C14" s="96" t="s">
        <v>7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</row>
    <row r="15" spans="1:14" customFormat="1" ht="13.8">
      <c r="A15" s="33" t="s">
        <v>8</v>
      </c>
      <c r="B15" s="83"/>
      <c r="C15" s="97" t="s">
        <v>9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</row>
    <row r="16" spans="1:14" customFormat="1" ht="13.8">
      <c r="A16" s="95" t="s">
        <v>10</v>
      </c>
      <c r="B16" s="95"/>
      <c r="C16" s="31" t="s">
        <v>11</v>
      </c>
      <c r="D16" s="32">
        <v>500000</v>
      </c>
      <c r="E16" s="14"/>
      <c r="F16" s="14"/>
      <c r="G16" s="17"/>
      <c r="H16" s="17"/>
      <c r="I16" s="16"/>
      <c r="J16" s="16"/>
      <c r="K16" s="14"/>
      <c r="L16" s="14"/>
      <c r="M16" s="14"/>
      <c r="N16" s="15"/>
    </row>
    <row r="17" spans="1:14" customFormat="1" ht="13.8">
      <c r="A17" s="33"/>
      <c r="B17" s="17"/>
      <c r="C17" s="31" t="s">
        <v>12</v>
      </c>
      <c r="D17" s="32">
        <v>500000</v>
      </c>
      <c r="E17" s="14"/>
      <c r="F17" s="14"/>
      <c r="G17" s="17"/>
      <c r="H17" s="17"/>
      <c r="I17" s="16"/>
      <c r="J17" s="16"/>
      <c r="K17" s="14"/>
      <c r="L17" s="14"/>
      <c r="M17" s="14"/>
      <c r="N17" s="15"/>
    </row>
    <row r="18" spans="1:14" customFormat="1" ht="13.8">
      <c r="A18" s="33"/>
      <c r="B18" s="17"/>
      <c r="C18" s="31" t="s">
        <v>13</v>
      </c>
      <c r="D18" s="32">
        <v>500000</v>
      </c>
      <c r="E18" s="14"/>
      <c r="F18" s="14"/>
      <c r="G18" s="17"/>
      <c r="H18" s="17"/>
      <c r="I18" s="16"/>
      <c r="J18" s="16"/>
      <c r="K18" s="14"/>
      <c r="L18" s="14"/>
      <c r="M18" s="14"/>
      <c r="N18" s="15"/>
    </row>
    <row r="19" spans="1:14" customFormat="1" ht="16.5" customHeight="1">
      <c r="A19" s="98" t="s">
        <v>14</v>
      </c>
      <c r="B19" s="98"/>
      <c r="C19" s="98"/>
      <c r="D19" s="98"/>
      <c r="E19" s="34">
        <v>100000</v>
      </c>
      <c r="F19" s="14"/>
      <c r="G19" s="17"/>
      <c r="H19" s="17"/>
      <c r="I19" s="16"/>
      <c r="J19" s="16"/>
      <c r="K19" s="14"/>
      <c r="L19" s="14"/>
      <c r="M19" s="14"/>
      <c r="N19" s="15"/>
    </row>
    <row r="20" spans="1:14" customFormat="1" ht="16.5" customHeight="1">
      <c r="A20" s="84" t="s">
        <v>50</v>
      </c>
      <c r="B20" s="84"/>
      <c r="C20" s="105" t="s">
        <v>51</v>
      </c>
      <c r="D20" s="105"/>
      <c r="E20" s="34"/>
      <c r="F20" s="14"/>
      <c r="G20" s="17"/>
      <c r="H20" s="17"/>
      <c r="I20" s="16"/>
      <c r="J20" s="16"/>
      <c r="K20" s="14"/>
      <c r="L20" s="14"/>
      <c r="M20" s="14"/>
      <c r="N20" s="15"/>
    </row>
    <row r="21" spans="1:14" customFormat="1" ht="16.5" customHeight="1" thickBot="1">
      <c r="A21" s="109" t="s">
        <v>76</v>
      </c>
      <c r="B21" s="109"/>
      <c r="C21" s="117" t="s">
        <v>77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8"/>
    </row>
    <row r="22" spans="1:14" customFormat="1" ht="5.4" customHeight="1" thickBot="1">
      <c r="A22" s="109"/>
      <c r="B22" s="10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0"/>
    </row>
    <row r="23" spans="1:14" customFormat="1" ht="13.8">
      <c r="A23" s="100" t="s">
        <v>15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  <row r="24" spans="1:14" customFormat="1" ht="13.8">
      <c r="A24" s="104" t="s">
        <v>16</v>
      </c>
      <c r="B24" s="104"/>
      <c r="C24" s="104"/>
      <c r="D24" s="35">
        <v>20</v>
      </c>
      <c r="E24" s="36" t="str">
        <f>IF(D24&gt;0,"%"," ")</f>
        <v>%</v>
      </c>
      <c r="F24" s="14"/>
      <c r="G24" s="14"/>
      <c r="H24" s="16"/>
      <c r="I24" s="16"/>
      <c r="J24" s="16"/>
      <c r="K24" s="14"/>
      <c r="L24" s="14"/>
      <c r="M24" s="14"/>
      <c r="N24" s="14"/>
    </row>
    <row r="25" spans="1:14" customFormat="1" ht="13.8">
      <c r="A25" s="104" t="s">
        <v>37</v>
      </c>
      <c r="B25" s="104"/>
      <c r="C25" s="104"/>
      <c r="D25" s="37">
        <v>80</v>
      </c>
      <c r="E25" s="36" t="str">
        <f>IF(D25&gt;0,"%"," ")</f>
        <v>%</v>
      </c>
      <c r="F25" s="14"/>
      <c r="G25" s="14"/>
      <c r="H25" s="16"/>
      <c r="I25" s="16"/>
      <c r="J25" s="16"/>
      <c r="K25" s="14"/>
      <c r="L25" s="14"/>
      <c r="M25" s="14"/>
      <c r="N25" s="14"/>
    </row>
    <row r="26" spans="1:14" customFormat="1" ht="13.8">
      <c r="A26" s="108" t="str">
        <f>IF(SUM(D24:D25)&gt;0,"Totale"," ")</f>
        <v>Totale</v>
      </c>
      <c r="B26" s="108"/>
      <c r="C26" s="108"/>
      <c r="D26" s="82">
        <f>IF(SUM(D24:D25)&gt;0,SUM(D24:D25),"")</f>
        <v>100</v>
      </c>
      <c r="E26" s="38" t="str">
        <f>IF(SUM(D24:D25)&gt;0,"%"," ")</f>
        <v>%</v>
      </c>
      <c r="F26" s="14"/>
      <c r="G26" s="14"/>
      <c r="H26" s="16"/>
      <c r="I26" s="16"/>
      <c r="J26" s="16"/>
      <c r="K26" s="14"/>
      <c r="L26" s="14"/>
      <c r="M26" s="14"/>
      <c r="N26" s="14"/>
    </row>
    <row r="27" spans="1:14" customFormat="1" ht="13.8">
      <c r="A27" s="100" t="s">
        <v>17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</row>
    <row r="28" spans="1:14" customFormat="1" ht="13.8">
      <c r="A28" s="16"/>
      <c r="B28" s="14"/>
      <c r="C28" s="14"/>
      <c r="D28" s="14"/>
      <c r="E28" s="14"/>
      <c r="F28" s="14"/>
      <c r="G28" s="14"/>
      <c r="H28" s="14"/>
      <c r="I28" s="16"/>
      <c r="J28" s="16"/>
      <c r="K28" s="14"/>
      <c r="L28" s="14"/>
      <c r="M28" s="14"/>
      <c r="N28" s="14"/>
    </row>
    <row r="29" spans="1:14" s="7" customFormat="1" ht="15.75" customHeight="1">
      <c r="A29" s="18" t="s">
        <v>18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customFormat="1" ht="12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customFormat="1" ht="13.8">
      <c r="A31" s="100" t="s">
        <v>19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</row>
    <row r="32" spans="1:14" customFormat="1" ht="13.8">
      <c r="A32" s="16"/>
      <c r="B32" s="39"/>
      <c r="C32" s="39"/>
      <c r="D32" s="39"/>
      <c r="E32" s="39"/>
      <c r="F32" s="39"/>
      <c r="G32" s="14"/>
      <c r="H32" s="14"/>
      <c r="I32" s="14"/>
      <c r="J32" s="14"/>
      <c r="K32" s="14"/>
      <c r="L32" s="14"/>
      <c r="M32" s="14"/>
      <c r="N32" s="14"/>
    </row>
    <row r="33" spans="1:14" customFormat="1" ht="13.8">
      <c r="A33" s="85">
        <v>2025</v>
      </c>
      <c r="B33" s="111">
        <v>653524</v>
      </c>
      <c r="C33" s="111"/>
      <c r="D33" s="14"/>
      <c r="E33" s="14"/>
      <c r="F33" s="39"/>
      <c r="G33" s="14"/>
      <c r="H33" s="14"/>
      <c r="I33" s="14"/>
      <c r="J33" s="14"/>
      <c r="K33" s="14"/>
      <c r="L33" s="14"/>
      <c r="M33" s="14"/>
      <c r="N33" s="14"/>
    </row>
    <row r="34" spans="1:14" customFormat="1" ht="13.8">
      <c r="A34" s="85">
        <v>2024</v>
      </c>
      <c r="B34" s="111">
        <v>715734</v>
      </c>
      <c r="C34" s="111"/>
      <c r="D34" s="14"/>
      <c r="E34" s="14"/>
      <c r="F34" s="19"/>
      <c r="G34" s="40"/>
      <c r="H34" s="40"/>
      <c r="I34" s="40"/>
      <c r="J34" s="40"/>
      <c r="K34" s="14"/>
      <c r="L34" s="14"/>
      <c r="M34" s="14"/>
      <c r="N34" s="14"/>
    </row>
    <row r="35" spans="1:14" customFormat="1" ht="13.8">
      <c r="A35" s="85">
        <v>2023</v>
      </c>
      <c r="B35" s="111" t="s">
        <v>72</v>
      </c>
      <c r="C35" s="111"/>
      <c r="D35" s="14"/>
      <c r="E35" s="14"/>
      <c r="F35" s="19"/>
      <c r="G35" s="40"/>
      <c r="H35" s="40"/>
      <c r="I35" s="40"/>
      <c r="J35" s="40"/>
      <c r="K35" s="14"/>
      <c r="L35" s="14"/>
      <c r="M35" s="14"/>
      <c r="N35" s="14"/>
    </row>
    <row r="36" spans="1:14" customFormat="1" ht="13.8">
      <c r="A36" s="20"/>
      <c r="B36" s="21"/>
      <c r="C36" s="19"/>
      <c r="D36" s="19"/>
      <c r="E36" s="19"/>
      <c r="F36" s="19"/>
      <c r="G36" s="40"/>
      <c r="H36" s="40"/>
      <c r="I36" s="40"/>
      <c r="J36" s="40"/>
      <c r="K36" s="14"/>
      <c r="L36" s="14"/>
      <c r="M36" s="14"/>
      <c r="N36" s="14"/>
    </row>
    <row r="37" spans="1:14" customFormat="1" ht="13.8">
      <c r="A37" s="100" t="s">
        <v>74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</row>
    <row r="38" spans="1:14" customFormat="1" ht="13.8">
      <c r="A38" s="19"/>
      <c r="B38" s="39"/>
      <c r="C38" s="39"/>
      <c r="D38" s="39"/>
      <c r="E38" s="39"/>
      <c r="F38" s="39"/>
      <c r="G38" s="14"/>
      <c r="H38" s="39"/>
      <c r="I38" s="14"/>
      <c r="J38" s="14"/>
      <c r="K38" s="14"/>
      <c r="L38" s="14"/>
      <c r="M38" s="14"/>
      <c r="N38" s="14"/>
    </row>
    <row r="39" spans="1:14" customFormat="1" ht="16.5" customHeight="1">
      <c r="A39" s="113" t="s">
        <v>73</v>
      </c>
      <c r="B39" s="113"/>
      <c r="C39" s="113" t="s">
        <v>20</v>
      </c>
      <c r="D39" s="94">
        <v>216836</v>
      </c>
      <c r="E39" s="41"/>
      <c r="F39" s="14"/>
      <c r="G39" s="19"/>
      <c r="H39" s="39"/>
      <c r="I39" s="14"/>
      <c r="J39" s="14"/>
      <c r="K39" s="14"/>
      <c r="L39" s="14"/>
      <c r="M39" s="14"/>
      <c r="N39" s="14"/>
    </row>
    <row r="40" spans="1:14" customFormat="1" ht="16.5" customHeight="1">
      <c r="A40" s="91"/>
      <c r="B40" s="91"/>
      <c r="C40" s="92"/>
      <c r="D40" s="93"/>
      <c r="E40" s="41"/>
      <c r="F40" s="14"/>
      <c r="G40" s="19"/>
      <c r="H40" s="39"/>
      <c r="I40" s="14"/>
      <c r="J40" s="14"/>
      <c r="K40" s="14"/>
      <c r="L40" s="14"/>
      <c r="M40" s="14"/>
      <c r="N40" s="14"/>
    </row>
    <row r="41" spans="1:14" customFormat="1" ht="13.8">
      <c r="A41" s="16"/>
      <c r="B41" s="31"/>
      <c r="C41" s="31"/>
      <c r="D41" s="31"/>
      <c r="E41" s="31"/>
      <c r="F41" s="31"/>
      <c r="G41" s="31"/>
      <c r="H41" s="31"/>
      <c r="I41" s="31"/>
      <c r="J41" s="31"/>
      <c r="K41" s="14"/>
      <c r="L41" s="14"/>
      <c r="M41" s="14"/>
      <c r="N41" s="14"/>
    </row>
    <row r="42" spans="1:14" customFormat="1" ht="13.8">
      <c r="A42" s="100" t="s">
        <v>75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</row>
    <row r="43" spans="1:14" s="6" customFormat="1" ht="9.75" customHeight="1">
      <c r="A43" s="42"/>
      <c r="B43" s="42"/>
      <c r="C43" s="42"/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4" customFormat="1" ht="13.8">
      <c r="A44" s="112" t="s">
        <v>73</v>
      </c>
      <c r="B44" s="112"/>
      <c r="C44" s="112"/>
      <c r="D44" s="86">
        <v>328454</v>
      </c>
      <c r="E44" s="31"/>
      <c r="F44" s="31"/>
      <c r="G44" s="31"/>
      <c r="H44" s="31"/>
      <c r="I44" s="31"/>
      <c r="J44" s="31"/>
      <c r="K44" s="14"/>
      <c r="L44" s="14"/>
      <c r="M44" s="14"/>
      <c r="N44" s="14"/>
    </row>
    <row r="45" spans="1:14" customFormat="1" ht="13.8">
      <c r="A45" s="16"/>
      <c r="B45" s="31"/>
      <c r="C45" s="31"/>
      <c r="D45" s="31"/>
      <c r="E45" s="31"/>
      <c r="F45" s="31"/>
      <c r="G45" s="31"/>
      <c r="H45" s="31"/>
      <c r="I45" s="31"/>
      <c r="J45" s="31"/>
      <c r="K45" s="14"/>
      <c r="L45" s="14"/>
      <c r="M45" s="14"/>
      <c r="N45" s="14"/>
    </row>
    <row r="46" spans="1:14" customFormat="1" ht="13.8">
      <c r="A46" s="114" t="s">
        <v>21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</row>
    <row r="47" spans="1:14" customFormat="1" ht="13.8">
      <c r="A47" s="16"/>
      <c r="B47" s="44"/>
      <c r="C47" s="44"/>
      <c r="D47" s="44"/>
      <c r="E47" s="44"/>
      <c r="F47" s="44"/>
      <c r="G47" s="44"/>
      <c r="H47" s="44"/>
      <c r="I47" s="44"/>
      <c r="J47" s="44"/>
      <c r="K47" s="14"/>
      <c r="L47" s="14"/>
      <c r="M47" s="14"/>
      <c r="N47" s="14"/>
    </row>
    <row r="48" spans="1:14" customFormat="1" ht="14.4" thickBot="1">
      <c r="A48" s="115" t="s">
        <v>49</v>
      </c>
      <c r="B48" s="115"/>
      <c r="C48" s="115"/>
      <c r="D48" s="115"/>
      <c r="E48" s="115"/>
      <c r="F48" s="115"/>
      <c r="G48" s="115"/>
      <c r="H48" s="116"/>
      <c r="I48" s="116"/>
      <c r="J48" s="116"/>
      <c r="K48" s="116"/>
      <c r="L48" s="115"/>
      <c r="M48" s="115"/>
      <c r="N48" s="115"/>
    </row>
    <row r="49" spans="1:14" customFormat="1" ht="14.4" thickTop="1">
      <c r="A49" s="87" t="s">
        <v>22</v>
      </c>
      <c r="B49" s="87"/>
      <c r="C49" s="88" t="s">
        <v>60</v>
      </c>
      <c r="D49" s="45"/>
      <c r="E49" s="45"/>
      <c r="F49" s="45"/>
      <c r="G49" s="45"/>
      <c r="H49" s="14"/>
      <c r="I49" s="46"/>
      <c r="J49" s="47"/>
      <c r="K49" s="47"/>
      <c r="L49" s="48"/>
      <c r="M49" s="48"/>
      <c r="N49" s="48"/>
    </row>
    <row r="50" spans="1:14" customFormat="1" ht="13.8">
      <c r="A50" s="87" t="s">
        <v>23</v>
      </c>
      <c r="B50" s="87"/>
      <c r="C50" s="88" t="s">
        <v>52</v>
      </c>
      <c r="D50" s="45"/>
      <c r="E50" s="45"/>
      <c r="F50" s="45"/>
      <c r="G50" s="45"/>
      <c r="H50" s="14"/>
      <c r="I50" s="46"/>
      <c r="J50" s="96"/>
      <c r="K50" s="96"/>
      <c r="L50" s="96"/>
      <c r="M50" s="96"/>
      <c r="N50" s="49"/>
    </row>
    <row r="51" spans="1:14" customFormat="1" ht="13.8">
      <c r="A51" s="87" t="s">
        <v>24</v>
      </c>
      <c r="B51" s="87"/>
      <c r="C51" s="88" t="s">
        <v>53</v>
      </c>
      <c r="D51" s="45"/>
      <c r="E51" s="45"/>
      <c r="F51" s="45"/>
      <c r="G51" s="45"/>
      <c r="H51" s="14"/>
      <c r="I51" s="46"/>
      <c r="J51" s="96"/>
      <c r="K51" s="96"/>
      <c r="L51" s="96"/>
      <c r="M51" s="96"/>
      <c r="N51" s="49"/>
    </row>
    <row r="52" spans="1:14" customFormat="1" ht="14.4" thickBot="1">
      <c r="A52" s="22"/>
      <c r="B52" s="22"/>
      <c r="C52" s="23"/>
      <c r="D52" s="22"/>
      <c r="E52" s="22"/>
      <c r="F52" s="22"/>
      <c r="G52" s="24"/>
      <c r="H52" s="25"/>
      <c r="I52" s="25"/>
      <c r="J52" s="25"/>
      <c r="K52" s="14"/>
      <c r="L52" s="22"/>
      <c r="M52" s="22"/>
      <c r="N52" s="22"/>
    </row>
    <row r="53" spans="1:14" s="9" customFormat="1" ht="83.4" thickTop="1">
      <c r="A53" s="50" t="s">
        <v>25</v>
      </c>
      <c r="B53" s="50" t="s">
        <v>26</v>
      </c>
      <c r="C53" s="50" t="s">
        <v>27</v>
      </c>
      <c r="D53" s="50" t="s">
        <v>28</v>
      </c>
      <c r="E53" s="51" t="s">
        <v>29</v>
      </c>
      <c r="F53" s="51" t="s">
        <v>30</v>
      </c>
      <c r="G53" s="50" t="s">
        <v>38</v>
      </c>
      <c r="H53" s="52" t="s">
        <v>39</v>
      </c>
      <c r="I53" s="53" t="s">
        <v>40</v>
      </c>
      <c r="J53" s="54" t="s">
        <v>31</v>
      </c>
      <c r="K53" s="55" t="s">
        <v>41</v>
      </c>
      <c r="L53" s="50" t="s">
        <v>42</v>
      </c>
      <c r="M53" s="50" t="s">
        <v>43</v>
      </c>
      <c r="N53" s="56" t="s">
        <v>32</v>
      </c>
    </row>
    <row r="54" spans="1:14" customFormat="1" ht="61.8" customHeight="1">
      <c r="A54" s="89" t="s">
        <v>54</v>
      </c>
      <c r="B54" s="89" t="s">
        <v>55</v>
      </c>
      <c r="C54" s="57" t="s">
        <v>33</v>
      </c>
      <c r="D54" s="58" t="s">
        <v>45</v>
      </c>
      <c r="E54" s="59" t="s">
        <v>61</v>
      </c>
      <c r="F54" s="60">
        <v>36000</v>
      </c>
      <c r="G54" s="61">
        <v>0</v>
      </c>
      <c r="H54" s="61">
        <v>0</v>
      </c>
      <c r="I54" s="62">
        <v>0</v>
      </c>
      <c r="J54" s="63">
        <v>36000</v>
      </c>
      <c r="K54" s="64">
        <v>0</v>
      </c>
      <c r="L54" s="65">
        <v>0</v>
      </c>
      <c r="M54" s="66">
        <f t="shared" ref="M54:M62" si="0">K54*L54</f>
        <v>0</v>
      </c>
      <c r="N54" s="67">
        <f t="shared" ref="N54:N62" si="1">J54+M54</f>
        <v>36000</v>
      </c>
    </row>
    <row r="55" spans="1:14" customFormat="1" ht="61.5" customHeight="1">
      <c r="A55" s="89" t="s">
        <v>56</v>
      </c>
      <c r="B55" s="89" t="s">
        <v>57</v>
      </c>
      <c r="C55" s="68" t="s">
        <v>34</v>
      </c>
      <c r="D55" s="58" t="s">
        <v>45</v>
      </c>
      <c r="E55" s="59" t="s">
        <v>61</v>
      </c>
      <c r="F55" s="60">
        <v>0</v>
      </c>
      <c r="G55" s="69">
        <v>0</v>
      </c>
      <c r="H55" s="69">
        <v>0</v>
      </c>
      <c r="I55" s="70">
        <v>0</v>
      </c>
      <c r="J55" s="71">
        <v>0</v>
      </c>
      <c r="K55" s="72">
        <v>0</v>
      </c>
      <c r="L55" s="73">
        <v>0</v>
      </c>
      <c r="M55" s="74">
        <f t="shared" si="0"/>
        <v>0</v>
      </c>
      <c r="N55" s="75">
        <f t="shared" si="1"/>
        <v>0</v>
      </c>
    </row>
    <row r="56" spans="1:14" customFormat="1" ht="56.4" customHeight="1">
      <c r="A56" s="89" t="s">
        <v>58</v>
      </c>
      <c r="B56" s="89" t="s">
        <v>59</v>
      </c>
      <c r="C56" s="57" t="s">
        <v>35</v>
      </c>
      <c r="D56" s="58" t="s">
        <v>46</v>
      </c>
      <c r="E56" s="59" t="s">
        <v>61</v>
      </c>
      <c r="F56" s="60">
        <v>0</v>
      </c>
      <c r="G56" s="60">
        <v>0</v>
      </c>
      <c r="H56" s="61">
        <v>0</v>
      </c>
      <c r="I56" s="62">
        <v>0</v>
      </c>
      <c r="J56" s="63">
        <v>0</v>
      </c>
      <c r="K56" s="64">
        <v>0</v>
      </c>
      <c r="L56" s="65">
        <v>0</v>
      </c>
      <c r="M56" s="66">
        <f>K56*L56</f>
        <v>0</v>
      </c>
      <c r="N56" s="67">
        <v>55000</v>
      </c>
    </row>
    <row r="57" spans="1:14" customFormat="1" ht="66.599999999999994" customHeight="1">
      <c r="A57" s="90" t="s">
        <v>47</v>
      </c>
      <c r="B57" s="90" t="s">
        <v>48</v>
      </c>
      <c r="C57" s="57" t="s">
        <v>35</v>
      </c>
      <c r="D57" s="59" t="s">
        <v>62</v>
      </c>
      <c r="E57" s="59" t="s">
        <v>61</v>
      </c>
      <c r="F57" s="60">
        <v>0</v>
      </c>
      <c r="G57" s="69">
        <v>0</v>
      </c>
      <c r="H57" s="69">
        <v>0</v>
      </c>
      <c r="I57" s="70">
        <v>0</v>
      </c>
      <c r="J57" s="71">
        <v>0</v>
      </c>
      <c r="K57" s="72">
        <v>0</v>
      </c>
      <c r="L57" s="73">
        <v>0</v>
      </c>
      <c r="M57" s="74">
        <f t="shared" si="0"/>
        <v>0</v>
      </c>
      <c r="N57" s="75">
        <f t="shared" si="1"/>
        <v>0</v>
      </c>
    </row>
    <row r="58" spans="1:14" customFormat="1" ht="61.2" customHeight="1">
      <c r="A58" s="90" t="s">
        <v>63</v>
      </c>
      <c r="B58" s="90" t="s">
        <v>64</v>
      </c>
      <c r="C58" s="57" t="s">
        <v>35</v>
      </c>
      <c r="D58" s="59" t="s">
        <v>62</v>
      </c>
      <c r="E58" s="59" t="s">
        <v>61</v>
      </c>
      <c r="F58" s="60">
        <v>0</v>
      </c>
      <c r="G58" s="69">
        <v>0</v>
      </c>
      <c r="H58" s="69">
        <v>0</v>
      </c>
      <c r="I58" s="70">
        <v>0</v>
      </c>
      <c r="J58" s="71">
        <v>0</v>
      </c>
      <c r="K58" s="72">
        <v>0</v>
      </c>
      <c r="L58" s="73">
        <v>0</v>
      </c>
      <c r="M58" s="74">
        <f>K58*L58</f>
        <v>0</v>
      </c>
      <c r="N58" s="75">
        <f>J58+M58</f>
        <v>0</v>
      </c>
    </row>
    <row r="59" spans="1:14" customFormat="1" ht="41.4" customHeight="1">
      <c r="A59" s="90" t="s">
        <v>65</v>
      </c>
      <c r="B59" s="90" t="s">
        <v>66</v>
      </c>
      <c r="C59" s="57" t="s">
        <v>35</v>
      </c>
      <c r="D59" s="59" t="s">
        <v>62</v>
      </c>
      <c r="E59" s="59" t="s">
        <v>61</v>
      </c>
      <c r="F59" s="60">
        <v>0</v>
      </c>
      <c r="G59" s="69">
        <v>0</v>
      </c>
      <c r="H59" s="69">
        <v>0</v>
      </c>
      <c r="I59" s="70">
        <v>0</v>
      </c>
      <c r="J59" s="71">
        <v>0</v>
      </c>
      <c r="K59" s="72">
        <v>0</v>
      </c>
      <c r="L59" s="73">
        <v>0</v>
      </c>
      <c r="M59" s="74">
        <f>K59*L59</f>
        <v>0</v>
      </c>
      <c r="N59" s="75">
        <f>J59+M59</f>
        <v>0</v>
      </c>
    </row>
    <row r="60" spans="1:14" customFormat="1" ht="65.400000000000006" customHeight="1">
      <c r="A60" s="90" t="s">
        <v>63</v>
      </c>
      <c r="B60" s="90" t="s">
        <v>67</v>
      </c>
      <c r="C60" s="57" t="s">
        <v>35</v>
      </c>
      <c r="D60" s="59" t="s">
        <v>62</v>
      </c>
      <c r="E60" s="59" t="s">
        <v>61</v>
      </c>
      <c r="F60" s="60">
        <v>0</v>
      </c>
      <c r="G60" s="69">
        <v>0</v>
      </c>
      <c r="H60" s="69">
        <v>0</v>
      </c>
      <c r="I60" s="70">
        <v>0</v>
      </c>
      <c r="J60" s="71">
        <v>0</v>
      </c>
      <c r="K60" s="72">
        <v>0</v>
      </c>
      <c r="L60" s="73">
        <v>0</v>
      </c>
      <c r="M60" s="74">
        <f t="shared" si="0"/>
        <v>0</v>
      </c>
      <c r="N60" s="75">
        <f t="shared" si="1"/>
        <v>0</v>
      </c>
    </row>
    <row r="61" spans="1:14" customFormat="1" ht="51" customHeight="1">
      <c r="A61" s="90" t="s">
        <v>68</v>
      </c>
      <c r="B61" s="90" t="s">
        <v>69</v>
      </c>
      <c r="C61" s="57" t="s">
        <v>35</v>
      </c>
      <c r="D61" s="59" t="s">
        <v>62</v>
      </c>
      <c r="E61" s="59" t="s">
        <v>61</v>
      </c>
      <c r="F61" s="62">
        <v>0</v>
      </c>
      <c r="G61" s="76">
        <v>55000</v>
      </c>
      <c r="H61" s="76">
        <v>0</v>
      </c>
      <c r="I61" s="70">
        <v>0</v>
      </c>
      <c r="J61" s="77">
        <v>55000</v>
      </c>
      <c r="K61" s="78">
        <v>0</v>
      </c>
      <c r="L61" s="79">
        <v>0</v>
      </c>
      <c r="M61" s="80">
        <f>K61*L61</f>
        <v>0</v>
      </c>
      <c r="N61" s="75">
        <f>J61+M61</f>
        <v>55000</v>
      </c>
    </row>
    <row r="62" spans="1:14" customFormat="1" ht="75.599999999999994" customHeight="1" thickBot="1">
      <c r="A62" s="68" t="s">
        <v>70</v>
      </c>
      <c r="B62" s="68" t="s">
        <v>71</v>
      </c>
      <c r="C62" s="57" t="s">
        <v>35</v>
      </c>
      <c r="D62" s="59" t="s">
        <v>62</v>
      </c>
      <c r="E62" s="59" t="s">
        <v>61</v>
      </c>
      <c r="F62" s="60">
        <v>0</v>
      </c>
      <c r="G62" s="69">
        <v>0</v>
      </c>
      <c r="H62" s="69">
        <v>0</v>
      </c>
      <c r="I62" s="69">
        <v>0</v>
      </c>
      <c r="J62" s="71">
        <v>0</v>
      </c>
      <c r="K62" s="72">
        <v>0</v>
      </c>
      <c r="L62" s="73">
        <v>0</v>
      </c>
      <c r="M62" s="74">
        <f t="shared" si="0"/>
        <v>0</v>
      </c>
      <c r="N62" s="81">
        <f t="shared" si="1"/>
        <v>0</v>
      </c>
    </row>
    <row r="63" spans="1:14" customFormat="1" ht="14.4" thickTop="1">
      <c r="A63" s="106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</row>
    <row r="64" spans="1:14" customFormat="1" ht="13.8">
      <c r="A64" s="26" t="s">
        <v>36</v>
      </c>
      <c r="B64" s="27"/>
      <c r="C64" s="27"/>
      <c r="D64" s="27"/>
      <c r="E64" s="27"/>
      <c r="F64" s="27"/>
      <c r="G64" s="27"/>
      <c r="H64" s="27"/>
      <c r="I64" s="27"/>
      <c r="J64" s="27"/>
      <c r="K64" s="28"/>
      <c r="L64" s="29"/>
      <c r="M64" s="29"/>
      <c r="N64" s="29"/>
    </row>
    <row r="65" spans="1:14" customFormat="1" ht="13.8">
      <c r="A65" s="30" t="s">
        <v>44</v>
      </c>
      <c r="B65" s="16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</sheetData>
  <mergeCells count="34">
    <mergeCell ref="A42:N42"/>
    <mergeCell ref="J51:K51"/>
    <mergeCell ref="L51:M51"/>
    <mergeCell ref="A46:N46"/>
    <mergeCell ref="A48:N48"/>
    <mergeCell ref="J50:K50"/>
    <mergeCell ref="L50:M50"/>
    <mergeCell ref="A23:N23"/>
    <mergeCell ref="A24:C24"/>
    <mergeCell ref="A25:C25"/>
    <mergeCell ref="C20:D20"/>
    <mergeCell ref="A63:N63"/>
    <mergeCell ref="A26:C26"/>
    <mergeCell ref="A21:B22"/>
    <mergeCell ref="C21:N22"/>
    <mergeCell ref="A27:N27"/>
    <mergeCell ref="A31:N31"/>
    <mergeCell ref="B34:C34"/>
    <mergeCell ref="B35:C35"/>
    <mergeCell ref="A37:N37"/>
    <mergeCell ref="B33:C33"/>
    <mergeCell ref="A44:C44"/>
    <mergeCell ref="A39:C39"/>
    <mergeCell ref="A8:N8"/>
    <mergeCell ref="A11:N11"/>
    <mergeCell ref="A12:B12"/>
    <mergeCell ref="C12:N12"/>
    <mergeCell ref="A13:B13"/>
    <mergeCell ref="C13:N13"/>
    <mergeCell ref="A14:B14"/>
    <mergeCell ref="C14:N14"/>
    <mergeCell ref="C15:N15"/>
    <mergeCell ref="A16:B16"/>
    <mergeCell ref="A19:D19"/>
  </mergeCells>
  <dataValidations count="2">
    <dataValidation type="decimal" operator="greaterThanOrEqual" allowBlank="1" showInputMessage="1" showErrorMessage="1" sqref="D16:D18 E19:E20" xr:uid="{00000000-0002-0000-0000-000000000000}">
      <formula1>0</formula1>
    </dataValidation>
    <dataValidation type="decimal" allowBlank="1" showInputMessage="1" showErrorMessage="1" sqref="D24:D25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38" orientation="portrait" r:id="rId1"/>
  <headerFooter>
    <oddFooter xml:space="preserve">&amp;R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LISAGEST</vt:lpstr>
      <vt:lpstr>LISAGEST!Area_stampa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2023-05-29T11:18:56Z</cp:lastPrinted>
  <dcterms:created xsi:type="dcterms:W3CDTF">2014-04-30T07:23:10Z</dcterms:created>
  <dcterms:modified xsi:type="dcterms:W3CDTF">2026-08-06T12:24:04Z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