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_Territoriale\054 GARE PROMOTUR\ELVIO\10 verniciature\Invito\"/>
    </mc:Choice>
  </mc:AlternateContent>
  <bookViews>
    <workbookView xWindow="0" yWindow="0" windowWidth="21600" windowHeight="8910"/>
  </bookViews>
  <sheets>
    <sheet name="offerta economica" sheetId="1" r:id="rId1"/>
  </sheets>
  <definedNames>
    <definedName name="_xlnm.Print_Area" localSheetId="0">'offerta economica'!$A$1:$G$74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G61" i="1"/>
  <c r="G60" i="1"/>
  <c r="G59" i="1"/>
  <c r="G58" i="1"/>
  <c r="G62" i="1" s="1"/>
  <c r="D69" i="1" s="1"/>
  <c r="G56" i="1"/>
  <c r="G55" i="1"/>
  <c r="G54" i="1"/>
  <c r="G53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D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D23" i="1"/>
  <c r="G23" i="1" s="1"/>
  <c r="G22" i="1"/>
  <c r="D19" i="1"/>
  <c r="G19" i="1" s="1"/>
  <c r="G18" i="1"/>
  <c r="D18" i="1"/>
  <c r="D17" i="1"/>
  <c r="G17" i="1" s="1"/>
  <c r="G14" i="1"/>
  <c r="G12" i="1"/>
  <c r="G9" i="1"/>
  <c r="G7" i="1"/>
  <c r="G6" i="1"/>
  <c r="G5" i="1"/>
  <c r="G3" i="1"/>
  <c r="G2" i="1"/>
  <c r="G15" i="1" s="1"/>
  <c r="D66" i="1" s="1"/>
  <c r="D2" i="1"/>
  <c r="G20" i="1" l="1"/>
  <c r="D67" i="1" s="1"/>
  <c r="G51" i="1"/>
  <c r="D68" i="1" s="1"/>
  <c r="D70" i="1" s="1"/>
</calcChain>
</file>

<file path=xl/sharedStrings.xml><?xml version="1.0" encoding="utf-8"?>
<sst xmlns="http://schemas.openxmlformats.org/spreadsheetml/2006/main" count="160" uniqueCount="55">
  <si>
    <t> </t>
  </si>
  <si>
    <r>
      <t xml:space="preserve">Quantitativi </t>
    </r>
    <r>
      <rPr>
        <b/>
        <u/>
        <sz val="10"/>
        <rFont val="Calibri"/>
        <family val="2"/>
        <charset val="1"/>
        <scheme val="minor"/>
      </rPr>
      <t>stimati</t>
    </r>
    <r>
      <rPr>
        <b/>
        <sz val="10"/>
        <rFont val="Calibri"/>
        <family val="2"/>
        <charset val="1"/>
        <scheme val="minor"/>
      </rPr>
      <t xml:space="preserve"> nel periodo</t>
    </r>
  </si>
  <si>
    <t>Prezzo a corpo offerto</t>
  </si>
  <si>
    <t>Importo Complessivo</t>
  </si>
  <si>
    <t>Stazioni degli impianti funiviari</t>
  </si>
  <si>
    <t>Pulegge terminali a razze o in corpo unico</t>
  </si>
  <si>
    <t>Pulegge a razze o in corpo unico con diametro inferiore o uguale a 2,5 m</t>
  </si>
  <si>
    <t>pz.</t>
  </si>
  <si>
    <t>Pulegge a razze o in corpo unico con diametro compreso tra 2,5 e 5,5 m</t>
  </si>
  <si>
    <t>Prezzo unitario €/mq offerto</t>
  </si>
  <si>
    <t>Parti metalliche delle stazioni (trombe, pistoni del sistema di tensione, strutture di stazione, ecc.)</t>
  </si>
  <si>
    <t>Parti metalliche verniciate</t>
  </si>
  <si>
    <t>mq</t>
  </si>
  <si>
    <t>Parti metalliche zincate</t>
  </si>
  <si>
    <t>Parti metalliche verniciate di stazioni di rinvio e tensione di sciovie, (compresa la struttura del contrappeso e le relative pulegge di deviazione e compensazione secondo le istruzioni riportate nella parte sulle pulegge)</t>
  </si>
  <si>
    <t>Cofani e coperture in lamiera e/o alluminio verniciato</t>
  </si>
  <si>
    <t>comprensivo dei ripristini della superficie nel limite del 20% della stessa</t>
  </si>
  <si>
    <t>Cofani e coperture in vetroresina</t>
  </si>
  <si>
    <t>Cementi ed opere murarie in genere</t>
  </si>
  <si>
    <t>Sostegni di linea</t>
  </si>
  <si>
    <t>Sostegni del tipo a fusto a facce piane o cilindriche e sostegni a portale</t>
  </si>
  <si>
    <t>Sostegni metallici verniciati del tipo a fusto o a portale di seggiovie e cabinovie</t>
  </si>
  <si>
    <t>Sostegni metallici zincati del tipo a fusto o a portale di seggiovie e cabinovie</t>
  </si>
  <si>
    <t>Sostegni metallici verniciati del tipo a portale di sciovie</t>
  </si>
  <si>
    <t>Rulliere di linea</t>
  </si>
  <si>
    <t>Rulliere di sciovie, seggiovie e cabinovie smontate</t>
  </si>
  <si>
    <t>Rulliere di sciovia verniciate a 4 rulli;</t>
  </si>
  <si>
    <t>Rulliere di sciovia verniciate a 6 rulli;</t>
  </si>
  <si>
    <t>Rulliere di sciovia zincate a 4 rulli;</t>
  </si>
  <si>
    <t>Rulliere di sciovia zincate a 6 rulli;</t>
  </si>
  <si>
    <t>Rulliere di seggiovia/cabinovia verniciate a 4 rulli;</t>
  </si>
  <si>
    <t>Rulliere di seggiovia/cabinovia verniciate a 6 rulli;</t>
  </si>
  <si>
    <t>Rulliere di seggiovia/cabinovia verniciate a 8 rulli;</t>
  </si>
  <si>
    <t>Rulliere di seggiovia/cabinovia verniciate a 10 rulli;</t>
  </si>
  <si>
    <t>Rulliere di seggiovia/cabinovia verniciate a 12 rulli;</t>
  </si>
  <si>
    <t>Rulliere di seggiovia/cabinovia zincate a 4 rulli;</t>
  </si>
  <si>
    <t>Rulliere di seggiovia/cabinovia zincate a 6 rulli;</t>
  </si>
  <si>
    <t>Rulliere di seggiovia/cabinovia zincate a 8 rulli;</t>
  </si>
  <si>
    <t>Rulliere di seggiovia/cabinovia zincate a 10 rulli;</t>
  </si>
  <si>
    <t>Rulliere di seggiovia/cabinovia zincate a 12 rulli;</t>
  </si>
  <si>
    <t>Rulliere di sciovie, seggiovie e cabinovie a pezzi in opera</t>
  </si>
  <si>
    <t>Strutture e rivestimenti lignei</t>
  </si>
  <si>
    <t>Superfici con un livello limitato di deterioramento</t>
  </si>
  <si>
    <t>Rivestimenti di facciate con tavolato e tamponamenti verticali</t>
  </si>
  <si>
    <t>Travatura a vista, rivestimenti, sporti dei tetti, soffitti e di pareti per i quali si rendano necessarie attrezzature specifiche diverse dal trabattello</t>
  </si>
  <si>
    <t>Steccati e recinzioni</t>
  </si>
  <si>
    <t>Infissi (computo della superficie unicamente in legno)</t>
  </si>
  <si>
    <t>Superfici con un livello elevato di deterioramento</t>
  </si>
  <si>
    <t>Riepilogo</t>
  </si>
  <si>
    <t>Categoria</t>
  </si>
  <si>
    <t>Importi</t>
  </si>
  <si>
    <r>
      <t xml:space="preserve">IMPORTO </t>
    </r>
    <r>
      <rPr>
        <b/>
        <u/>
        <sz val="11"/>
        <color rgb="FFFF0000"/>
        <rFont val="Calibri"/>
        <family val="2"/>
        <scheme val="minor"/>
      </rPr>
      <t>STIMATO</t>
    </r>
    <r>
      <rPr>
        <b/>
        <sz val="11"/>
        <color rgb="FFFF0000"/>
        <rFont val="Calibri"/>
        <family val="2"/>
        <scheme val="minor"/>
      </rPr>
      <t xml:space="preserve"> NEI 4 ANNI</t>
    </r>
  </si>
  <si>
    <t>La presente offerta è sottoscritta in data ____________ .</t>
  </si>
  <si>
    <t>firma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</si>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</sst>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b/>
      <u/>
      <sz val="10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center" vertical="center"/>
    </xf>
    <xf numFmtId="164" fontId="10" fillId="0" borderId="4" xfId="0" applyNumberFormat="1" applyFont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right" vertical="center"/>
    </xf>
    <xf numFmtId="164" fontId="10" fillId="3" borderId="4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vertical="center" wrapText="1"/>
    </xf>
    <xf numFmtId="164" fontId="7" fillId="0" borderId="4" xfId="0" applyNumberFormat="1" applyFont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5" xfId="0" applyFont="1" applyFill="1" applyBorder="1" applyAlignment="1" applyProtection="1">
      <alignment horizontal="center" vertical="center" textRotation="90" wrapText="1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3" fillId="0" borderId="3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textRotation="90" wrapText="1"/>
    </xf>
    <xf numFmtId="0" fontId="9" fillId="2" borderId="5" xfId="0" applyFont="1" applyFill="1" applyBorder="1" applyAlignment="1" applyProtection="1">
      <alignment horizontal="center" vertical="center" textRotation="90" wrapText="1"/>
    </xf>
    <xf numFmtId="0" fontId="9" fillId="2" borderId="6" xfId="0" applyFont="1" applyFill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zoomScaleNormal="100" workbookViewId="0">
      <selection activeCell="G5" sqref="G5"/>
    </sheetView>
  </sheetViews>
  <sheetFormatPr defaultRowHeight="15" x14ac:dyDescent="0.25"/>
  <cols>
    <col min="1" max="1" width="5.7109375" style="12" customWidth="1"/>
    <col min="2" max="2" width="25.7109375" style="12" customWidth="1"/>
    <col min="3" max="3" width="36.5703125" style="12" customWidth="1"/>
    <col min="4" max="4" width="13.140625" style="13" customWidth="1"/>
    <col min="5" max="5" width="4" style="13" customWidth="1"/>
    <col min="6" max="6" width="33.85546875" style="35" customWidth="1"/>
    <col min="7" max="7" width="16.85546875" style="12" customWidth="1"/>
    <col min="8" max="16384" width="9.140625" style="31"/>
  </cols>
  <sheetData>
    <row r="1" spans="1:7" ht="25.5" x14ac:dyDescent="0.25">
      <c r="A1" s="1" t="s">
        <v>0</v>
      </c>
      <c r="B1" s="2" t="s">
        <v>0</v>
      </c>
      <c r="C1" s="3" t="s">
        <v>0</v>
      </c>
      <c r="D1" s="38" t="s">
        <v>1</v>
      </c>
      <c r="E1" s="39"/>
      <c r="F1" s="30" t="s">
        <v>2</v>
      </c>
      <c r="G1" s="25" t="s">
        <v>3</v>
      </c>
    </row>
    <row r="2" spans="1:7" ht="25.5" x14ac:dyDescent="0.25">
      <c r="A2" s="40" t="s">
        <v>4</v>
      </c>
      <c r="B2" s="43" t="s">
        <v>5</v>
      </c>
      <c r="C2" s="4" t="s">
        <v>6</v>
      </c>
      <c r="D2" s="5">
        <f>4*2</f>
        <v>8</v>
      </c>
      <c r="E2" s="5" t="s">
        <v>7</v>
      </c>
      <c r="F2" s="32"/>
      <c r="G2" s="26">
        <f>F2*D2</f>
        <v>0</v>
      </c>
    </row>
    <row r="3" spans="1:7" ht="25.5" x14ac:dyDescent="0.25">
      <c r="A3" s="41"/>
      <c r="B3" s="44"/>
      <c r="C3" s="4" t="s">
        <v>8</v>
      </c>
      <c r="D3" s="5">
        <v>20</v>
      </c>
      <c r="E3" s="5" t="s">
        <v>7</v>
      </c>
      <c r="F3" s="32"/>
      <c r="G3" s="26">
        <f>F3*D3</f>
        <v>0</v>
      </c>
    </row>
    <row r="4" spans="1:7" x14ac:dyDescent="0.25">
      <c r="A4" s="41"/>
      <c r="B4" s="3" t="s">
        <v>0</v>
      </c>
      <c r="C4" s="3" t="s">
        <v>0</v>
      </c>
      <c r="D4" s="6"/>
      <c r="E4" s="6"/>
      <c r="F4" s="30" t="s">
        <v>9</v>
      </c>
      <c r="G4" s="3"/>
    </row>
    <row r="5" spans="1:7" x14ac:dyDescent="0.25">
      <c r="A5" s="41"/>
      <c r="B5" s="43" t="s">
        <v>10</v>
      </c>
      <c r="C5" s="4" t="s">
        <v>11</v>
      </c>
      <c r="D5" s="5">
        <v>850</v>
      </c>
      <c r="E5" s="5" t="s">
        <v>12</v>
      </c>
      <c r="F5" s="33"/>
      <c r="G5" s="27">
        <f t="shared" ref="G5:G7" si="0">F5*D5</f>
        <v>0</v>
      </c>
    </row>
    <row r="6" spans="1:7" x14ac:dyDescent="0.25">
      <c r="A6" s="41"/>
      <c r="B6" s="45"/>
      <c r="C6" s="4" t="s">
        <v>13</v>
      </c>
      <c r="D6" s="5">
        <v>650</v>
      </c>
      <c r="E6" s="5" t="s">
        <v>12</v>
      </c>
      <c r="F6" s="33"/>
      <c r="G6" s="27">
        <f t="shared" si="0"/>
        <v>0</v>
      </c>
    </row>
    <row r="7" spans="1:7" ht="76.5" x14ac:dyDescent="0.25">
      <c r="A7" s="41"/>
      <c r="B7" s="44"/>
      <c r="C7" s="4" t="s">
        <v>14</v>
      </c>
      <c r="D7" s="7">
        <v>100</v>
      </c>
      <c r="E7" s="5" t="s">
        <v>12</v>
      </c>
      <c r="F7" s="33"/>
      <c r="G7" s="27">
        <f t="shared" si="0"/>
        <v>0</v>
      </c>
    </row>
    <row r="8" spans="1:7" x14ac:dyDescent="0.25">
      <c r="A8" s="41"/>
      <c r="B8" s="3" t="s">
        <v>0</v>
      </c>
      <c r="C8" s="8" t="s">
        <v>0</v>
      </c>
      <c r="D8" s="9"/>
      <c r="E8" s="9"/>
      <c r="F8" s="30" t="s">
        <v>9</v>
      </c>
      <c r="G8" s="3"/>
    </row>
    <row r="9" spans="1:7" x14ac:dyDescent="0.25">
      <c r="A9" s="41"/>
      <c r="B9" s="46" t="s">
        <v>15</v>
      </c>
      <c r="C9" s="47"/>
      <c r="D9" s="7">
        <v>930</v>
      </c>
      <c r="E9" s="5" t="s">
        <v>12</v>
      </c>
      <c r="F9" s="32"/>
      <c r="G9" s="26">
        <f t="shared" ref="G9" si="1">F9*D9</f>
        <v>0</v>
      </c>
    </row>
    <row r="10" spans="1:7" x14ac:dyDescent="0.25">
      <c r="A10" s="41"/>
      <c r="B10" s="3" t="s">
        <v>0</v>
      </c>
      <c r="C10" s="8" t="s">
        <v>0</v>
      </c>
      <c r="D10" s="9"/>
      <c r="E10" s="9"/>
      <c r="F10" s="30" t="s">
        <v>9</v>
      </c>
      <c r="G10" s="3"/>
    </row>
    <row r="11" spans="1:7" ht="25.5" x14ac:dyDescent="0.25">
      <c r="A11" s="41"/>
      <c r="B11" s="10"/>
      <c r="C11" s="10"/>
      <c r="D11" s="11"/>
      <c r="E11" s="11"/>
      <c r="F11" s="34" t="s">
        <v>16</v>
      </c>
      <c r="G11" s="28"/>
    </row>
    <row r="12" spans="1:7" x14ac:dyDescent="0.25">
      <c r="A12" s="41"/>
      <c r="B12" s="46" t="s">
        <v>17</v>
      </c>
      <c r="C12" s="47"/>
      <c r="D12" s="7">
        <v>760</v>
      </c>
      <c r="E12" s="5" t="s">
        <v>12</v>
      </c>
      <c r="F12" s="32"/>
      <c r="G12" s="26">
        <f t="shared" ref="G12" si="2">F12*D12</f>
        <v>0</v>
      </c>
    </row>
    <row r="13" spans="1:7" x14ac:dyDescent="0.25">
      <c r="A13" s="41"/>
      <c r="B13" s="3" t="s">
        <v>0</v>
      </c>
      <c r="C13" s="8" t="s">
        <v>0</v>
      </c>
      <c r="D13" s="9"/>
      <c r="E13" s="9"/>
      <c r="F13" s="30" t="s">
        <v>9</v>
      </c>
      <c r="G13" s="3"/>
    </row>
    <row r="14" spans="1:7" x14ac:dyDescent="0.25">
      <c r="A14" s="42"/>
      <c r="B14" s="46" t="s">
        <v>18</v>
      </c>
      <c r="C14" s="47"/>
      <c r="D14" s="7">
        <v>2350</v>
      </c>
      <c r="E14" s="5" t="s">
        <v>12</v>
      </c>
      <c r="F14" s="32"/>
      <c r="G14" s="26">
        <f t="shared" ref="G14" si="3">F14*D14</f>
        <v>0</v>
      </c>
    </row>
    <row r="15" spans="1:7" x14ac:dyDescent="0.25">
      <c r="G15" s="29">
        <f>G2+G3+G5+G6+G7+G9+G12+G14</f>
        <v>0</v>
      </c>
    </row>
    <row r="16" spans="1:7" ht="25.5" x14ac:dyDescent="0.25">
      <c r="A16" s="14" t="s">
        <v>0</v>
      </c>
      <c r="B16" s="15" t="s">
        <v>0</v>
      </c>
      <c r="C16" s="16" t="s">
        <v>0</v>
      </c>
      <c r="D16" s="38" t="s">
        <v>1</v>
      </c>
      <c r="E16" s="39"/>
      <c r="F16" s="36" t="s">
        <v>9</v>
      </c>
      <c r="G16" s="25" t="s">
        <v>3</v>
      </c>
    </row>
    <row r="17" spans="1:7" ht="25.5" x14ac:dyDescent="0.25">
      <c r="A17" s="49" t="s">
        <v>19</v>
      </c>
      <c r="B17" s="52" t="s">
        <v>20</v>
      </c>
      <c r="C17" s="17" t="s">
        <v>21</v>
      </c>
      <c r="D17" s="7">
        <f>16*6*25</f>
        <v>2400</v>
      </c>
      <c r="E17" s="7" t="s">
        <v>12</v>
      </c>
      <c r="F17" s="33"/>
      <c r="G17" s="27">
        <f t="shared" ref="G17:G19" si="4">F17*D17</f>
        <v>0</v>
      </c>
    </row>
    <row r="18" spans="1:7" ht="25.5" x14ac:dyDescent="0.25">
      <c r="A18" s="50"/>
      <c r="B18" s="53"/>
      <c r="C18" s="17" t="s">
        <v>22</v>
      </c>
      <c r="D18" s="7">
        <f>16*2*25</f>
        <v>800</v>
      </c>
      <c r="E18" s="7" t="s">
        <v>12</v>
      </c>
      <c r="F18" s="33"/>
      <c r="G18" s="27">
        <f t="shared" si="4"/>
        <v>0</v>
      </c>
    </row>
    <row r="19" spans="1:7" ht="25.5" x14ac:dyDescent="0.25">
      <c r="A19" s="51"/>
      <c r="B19" s="54"/>
      <c r="C19" s="17" t="s">
        <v>23</v>
      </c>
      <c r="D19" s="7">
        <f>10*3*15</f>
        <v>450</v>
      </c>
      <c r="E19" s="7" t="s">
        <v>12</v>
      </c>
      <c r="F19" s="33"/>
      <c r="G19" s="27">
        <f t="shared" si="4"/>
        <v>0</v>
      </c>
    </row>
    <row r="20" spans="1:7" x14ac:dyDescent="0.25">
      <c r="G20" s="29">
        <f>SUM(G17:G19)</f>
        <v>0</v>
      </c>
    </row>
    <row r="21" spans="1:7" ht="25.5" x14ac:dyDescent="0.25">
      <c r="A21" s="14" t="s">
        <v>0</v>
      </c>
      <c r="B21" s="15" t="s">
        <v>0</v>
      </c>
      <c r="C21" s="16" t="s">
        <v>0</v>
      </c>
      <c r="D21" s="38" t="s">
        <v>1</v>
      </c>
      <c r="E21" s="39"/>
      <c r="F21" s="36" t="s">
        <v>2</v>
      </c>
      <c r="G21" s="25" t="s">
        <v>3</v>
      </c>
    </row>
    <row r="22" spans="1:7" ht="15" customHeight="1" x14ac:dyDescent="0.25">
      <c r="A22" s="49" t="s">
        <v>24</v>
      </c>
      <c r="B22" s="52" t="s">
        <v>25</v>
      </c>
      <c r="C22" s="17" t="s">
        <v>26</v>
      </c>
      <c r="D22" s="5">
        <v>34</v>
      </c>
      <c r="E22" s="5" t="s">
        <v>7</v>
      </c>
      <c r="F22" s="32"/>
      <c r="G22" s="27">
        <f t="shared" ref="G22:G35" si="5">F22*D22</f>
        <v>0</v>
      </c>
    </row>
    <row r="23" spans="1:7" x14ac:dyDescent="0.25">
      <c r="A23" s="50"/>
      <c r="B23" s="53"/>
      <c r="C23" s="17" t="s">
        <v>27</v>
      </c>
      <c r="D23" s="5">
        <f>2*1*1</f>
        <v>2</v>
      </c>
      <c r="E23" s="5" t="s">
        <v>7</v>
      </c>
      <c r="F23" s="32"/>
      <c r="G23" s="27">
        <f t="shared" si="5"/>
        <v>0</v>
      </c>
    </row>
    <row r="24" spans="1:7" x14ac:dyDescent="0.25">
      <c r="A24" s="50"/>
      <c r="B24" s="53"/>
      <c r="C24" s="17" t="s">
        <v>28</v>
      </c>
      <c r="D24" s="5">
        <v>24</v>
      </c>
      <c r="E24" s="5" t="s">
        <v>7</v>
      </c>
      <c r="F24" s="32"/>
      <c r="G24" s="27">
        <f t="shared" si="5"/>
        <v>0</v>
      </c>
    </row>
    <row r="25" spans="1:7" x14ac:dyDescent="0.25">
      <c r="A25" s="50"/>
      <c r="B25" s="53"/>
      <c r="C25" s="17" t="s">
        <v>29</v>
      </c>
      <c r="D25" s="5">
        <v>2</v>
      </c>
      <c r="E25" s="5" t="s">
        <v>7</v>
      </c>
      <c r="F25" s="32"/>
      <c r="G25" s="27">
        <f t="shared" si="5"/>
        <v>0</v>
      </c>
    </row>
    <row r="26" spans="1:7" ht="25.5" x14ac:dyDescent="0.25">
      <c r="A26" s="50"/>
      <c r="B26" s="53"/>
      <c r="C26" s="17" t="s">
        <v>30</v>
      </c>
      <c r="D26" s="5">
        <v>10</v>
      </c>
      <c r="E26" s="5" t="s">
        <v>7</v>
      </c>
      <c r="F26" s="32"/>
      <c r="G26" s="27">
        <f t="shared" si="5"/>
        <v>0</v>
      </c>
    </row>
    <row r="27" spans="1:7" ht="25.5" x14ac:dyDescent="0.25">
      <c r="A27" s="50"/>
      <c r="B27" s="53"/>
      <c r="C27" s="17" t="s">
        <v>31</v>
      </c>
      <c r="D27" s="5">
        <v>35</v>
      </c>
      <c r="E27" s="5" t="s">
        <v>7</v>
      </c>
      <c r="F27" s="32"/>
      <c r="G27" s="27">
        <f t="shared" si="5"/>
        <v>0</v>
      </c>
    </row>
    <row r="28" spans="1:7" ht="25.5" x14ac:dyDescent="0.25">
      <c r="A28" s="50"/>
      <c r="B28" s="53"/>
      <c r="C28" s="17" t="s">
        <v>32</v>
      </c>
      <c r="D28" s="5">
        <v>35</v>
      </c>
      <c r="E28" s="5" t="s">
        <v>7</v>
      </c>
      <c r="F28" s="32"/>
      <c r="G28" s="27">
        <f t="shared" si="5"/>
        <v>0</v>
      </c>
    </row>
    <row r="29" spans="1:7" ht="25.5" x14ac:dyDescent="0.25">
      <c r="A29" s="50"/>
      <c r="B29" s="53"/>
      <c r="C29" s="17" t="s">
        <v>33</v>
      </c>
      <c r="D29" s="5">
        <v>25</v>
      </c>
      <c r="E29" s="5" t="s">
        <v>7</v>
      </c>
      <c r="F29" s="32"/>
      <c r="G29" s="27">
        <f t="shared" si="5"/>
        <v>0</v>
      </c>
    </row>
    <row r="30" spans="1:7" ht="25.5" x14ac:dyDescent="0.25">
      <c r="A30" s="50"/>
      <c r="B30" s="53"/>
      <c r="C30" s="17" t="s">
        <v>34</v>
      </c>
      <c r="D30" s="5">
        <v>15</v>
      </c>
      <c r="E30" s="5" t="s">
        <v>7</v>
      </c>
      <c r="F30" s="32"/>
      <c r="G30" s="27">
        <f t="shared" si="5"/>
        <v>0</v>
      </c>
    </row>
    <row r="31" spans="1:7" ht="25.5" x14ac:dyDescent="0.25">
      <c r="A31" s="50"/>
      <c r="B31" s="53"/>
      <c r="C31" s="17" t="s">
        <v>35</v>
      </c>
      <c r="D31" s="5">
        <v>15</v>
      </c>
      <c r="E31" s="5" t="s">
        <v>7</v>
      </c>
      <c r="F31" s="32"/>
      <c r="G31" s="27">
        <f t="shared" si="5"/>
        <v>0</v>
      </c>
    </row>
    <row r="32" spans="1:7" ht="25.5" x14ac:dyDescent="0.25">
      <c r="A32" s="50"/>
      <c r="B32" s="53"/>
      <c r="C32" s="17" t="s">
        <v>36</v>
      </c>
      <c r="D32" s="5">
        <v>50</v>
      </c>
      <c r="E32" s="5" t="s">
        <v>7</v>
      </c>
      <c r="F32" s="32"/>
      <c r="G32" s="27">
        <f t="shared" si="5"/>
        <v>0</v>
      </c>
    </row>
    <row r="33" spans="1:7" ht="25.5" x14ac:dyDescent="0.25">
      <c r="A33" s="50"/>
      <c r="B33" s="53"/>
      <c r="C33" s="17" t="s">
        <v>37</v>
      </c>
      <c r="D33" s="5">
        <v>40</v>
      </c>
      <c r="E33" s="5" t="s">
        <v>7</v>
      </c>
      <c r="F33" s="32"/>
      <c r="G33" s="27">
        <f t="shared" si="5"/>
        <v>0</v>
      </c>
    </row>
    <row r="34" spans="1:7" ht="25.5" x14ac:dyDescent="0.25">
      <c r="A34" s="50"/>
      <c r="B34" s="53"/>
      <c r="C34" s="17" t="s">
        <v>38</v>
      </c>
      <c r="D34" s="5">
        <v>30</v>
      </c>
      <c r="E34" s="5" t="s">
        <v>7</v>
      </c>
      <c r="F34" s="32"/>
      <c r="G34" s="27">
        <f t="shared" si="5"/>
        <v>0</v>
      </c>
    </row>
    <row r="35" spans="1:7" ht="25.5" x14ac:dyDescent="0.25">
      <c r="A35" s="50"/>
      <c r="B35" s="54"/>
      <c r="C35" s="17" t="s">
        <v>39</v>
      </c>
      <c r="D35" s="5">
        <v>15</v>
      </c>
      <c r="E35" s="5" t="s">
        <v>7</v>
      </c>
      <c r="F35" s="32"/>
      <c r="G35" s="27">
        <f t="shared" si="5"/>
        <v>0</v>
      </c>
    </row>
    <row r="36" spans="1:7" ht="25.5" x14ac:dyDescent="0.25">
      <c r="A36" s="50"/>
      <c r="B36" s="16" t="s">
        <v>0</v>
      </c>
      <c r="C36" s="18" t="s">
        <v>0</v>
      </c>
      <c r="D36" s="38" t="s">
        <v>1</v>
      </c>
      <c r="E36" s="39"/>
      <c r="F36" s="36" t="s">
        <v>2</v>
      </c>
      <c r="G36" s="25" t="s">
        <v>3</v>
      </c>
    </row>
    <row r="37" spans="1:7" x14ac:dyDescent="0.25">
      <c r="A37" s="50"/>
      <c r="B37" s="52" t="s">
        <v>40</v>
      </c>
      <c r="C37" s="17" t="s">
        <v>26</v>
      </c>
      <c r="D37" s="5">
        <v>10</v>
      </c>
      <c r="E37" s="5" t="s">
        <v>7</v>
      </c>
      <c r="F37" s="32"/>
      <c r="G37" s="27">
        <f t="shared" ref="G37:G50" si="6">F37*D37</f>
        <v>0</v>
      </c>
    </row>
    <row r="38" spans="1:7" x14ac:dyDescent="0.25">
      <c r="A38" s="50"/>
      <c r="B38" s="53"/>
      <c r="C38" s="17" t="s">
        <v>27</v>
      </c>
      <c r="D38" s="5">
        <f>2*1*1</f>
        <v>2</v>
      </c>
      <c r="E38" s="5" t="s">
        <v>7</v>
      </c>
      <c r="F38" s="32"/>
      <c r="G38" s="27">
        <f t="shared" si="6"/>
        <v>0</v>
      </c>
    </row>
    <row r="39" spans="1:7" x14ac:dyDescent="0.25">
      <c r="A39" s="50"/>
      <c r="B39" s="53"/>
      <c r="C39" s="17" t="s">
        <v>28</v>
      </c>
      <c r="D39" s="5">
        <v>10</v>
      </c>
      <c r="E39" s="5" t="s">
        <v>7</v>
      </c>
      <c r="F39" s="32"/>
      <c r="G39" s="27">
        <f t="shared" si="6"/>
        <v>0</v>
      </c>
    </row>
    <row r="40" spans="1:7" x14ac:dyDescent="0.25">
      <c r="A40" s="50"/>
      <c r="B40" s="53"/>
      <c r="C40" s="17" t="s">
        <v>29</v>
      </c>
      <c r="D40" s="5">
        <v>2</v>
      </c>
      <c r="E40" s="5" t="s">
        <v>7</v>
      </c>
      <c r="F40" s="32"/>
      <c r="G40" s="27">
        <f t="shared" si="6"/>
        <v>0</v>
      </c>
    </row>
    <row r="41" spans="1:7" ht="25.5" x14ac:dyDescent="0.25">
      <c r="A41" s="50"/>
      <c r="B41" s="53"/>
      <c r="C41" s="17" t="s">
        <v>30</v>
      </c>
      <c r="D41" s="5">
        <v>5</v>
      </c>
      <c r="E41" s="5" t="s">
        <v>7</v>
      </c>
      <c r="F41" s="32"/>
      <c r="G41" s="27">
        <f t="shared" si="6"/>
        <v>0</v>
      </c>
    </row>
    <row r="42" spans="1:7" ht="25.5" x14ac:dyDescent="0.25">
      <c r="A42" s="50"/>
      <c r="B42" s="53"/>
      <c r="C42" s="17" t="s">
        <v>31</v>
      </c>
      <c r="D42" s="5">
        <v>15</v>
      </c>
      <c r="E42" s="5" t="s">
        <v>7</v>
      </c>
      <c r="F42" s="32"/>
      <c r="G42" s="27">
        <f t="shared" si="6"/>
        <v>0</v>
      </c>
    </row>
    <row r="43" spans="1:7" ht="25.5" x14ac:dyDescent="0.25">
      <c r="A43" s="50"/>
      <c r="B43" s="53"/>
      <c r="C43" s="17" t="s">
        <v>32</v>
      </c>
      <c r="D43" s="5">
        <v>15</v>
      </c>
      <c r="E43" s="5" t="s">
        <v>7</v>
      </c>
      <c r="F43" s="32"/>
      <c r="G43" s="27">
        <f t="shared" si="6"/>
        <v>0</v>
      </c>
    </row>
    <row r="44" spans="1:7" ht="25.5" x14ac:dyDescent="0.25">
      <c r="A44" s="50"/>
      <c r="B44" s="53"/>
      <c r="C44" s="17" t="s">
        <v>33</v>
      </c>
      <c r="D44" s="5">
        <v>10</v>
      </c>
      <c r="E44" s="5" t="s">
        <v>7</v>
      </c>
      <c r="F44" s="32"/>
      <c r="G44" s="27">
        <f t="shared" si="6"/>
        <v>0</v>
      </c>
    </row>
    <row r="45" spans="1:7" ht="25.5" x14ac:dyDescent="0.25">
      <c r="A45" s="50"/>
      <c r="B45" s="53"/>
      <c r="C45" s="17" t="s">
        <v>34</v>
      </c>
      <c r="D45" s="5">
        <v>10</v>
      </c>
      <c r="E45" s="5" t="s">
        <v>7</v>
      </c>
      <c r="F45" s="32"/>
      <c r="G45" s="27">
        <f t="shared" si="6"/>
        <v>0</v>
      </c>
    </row>
    <row r="46" spans="1:7" ht="25.5" x14ac:dyDescent="0.25">
      <c r="A46" s="50"/>
      <c r="B46" s="53"/>
      <c r="C46" s="17" t="s">
        <v>35</v>
      </c>
      <c r="D46" s="5">
        <v>5</v>
      </c>
      <c r="E46" s="5" t="s">
        <v>7</v>
      </c>
      <c r="F46" s="32"/>
      <c r="G46" s="27">
        <f t="shared" si="6"/>
        <v>0</v>
      </c>
    </row>
    <row r="47" spans="1:7" ht="25.5" x14ac:dyDescent="0.25">
      <c r="A47" s="50"/>
      <c r="B47" s="53"/>
      <c r="C47" s="17" t="s">
        <v>36</v>
      </c>
      <c r="D47" s="5">
        <v>15</v>
      </c>
      <c r="E47" s="5" t="s">
        <v>7</v>
      </c>
      <c r="F47" s="32"/>
      <c r="G47" s="27">
        <f t="shared" si="6"/>
        <v>0</v>
      </c>
    </row>
    <row r="48" spans="1:7" ht="25.5" x14ac:dyDescent="0.25">
      <c r="A48" s="50"/>
      <c r="B48" s="53"/>
      <c r="C48" s="17" t="s">
        <v>37</v>
      </c>
      <c r="D48" s="5">
        <v>15</v>
      </c>
      <c r="E48" s="5" t="s">
        <v>7</v>
      </c>
      <c r="F48" s="32"/>
      <c r="G48" s="27">
        <f t="shared" si="6"/>
        <v>0</v>
      </c>
    </row>
    <row r="49" spans="1:7" ht="25.5" x14ac:dyDescent="0.25">
      <c r="A49" s="50"/>
      <c r="B49" s="53"/>
      <c r="C49" s="17" t="s">
        <v>38</v>
      </c>
      <c r="D49" s="5">
        <v>10</v>
      </c>
      <c r="E49" s="5" t="s">
        <v>7</v>
      </c>
      <c r="F49" s="32"/>
      <c r="G49" s="27">
        <f t="shared" si="6"/>
        <v>0</v>
      </c>
    </row>
    <row r="50" spans="1:7" ht="25.5" x14ac:dyDescent="0.25">
      <c r="A50" s="51"/>
      <c r="B50" s="54"/>
      <c r="C50" s="17" t="s">
        <v>39</v>
      </c>
      <c r="D50" s="5">
        <v>10</v>
      </c>
      <c r="E50" s="5" t="s">
        <v>7</v>
      </c>
      <c r="F50" s="32"/>
      <c r="G50" s="27">
        <f t="shared" si="6"/>
        <v>0</v>
      </c>
    </row>
    <row r="51" spans="1:7" x14ac:dyDescent="0.25">
      <c r="G51" s="29">
        <f>SUM(G37:G50)+SUM(G22:G35)</f>
        <v>0</v>
      </c>
    </row>
    <row r="52" spans="1:7" ht="25.5" x14ac:dyDescent="0.25">
      <c r="A52" s="14" t="s">
        <v>0</v>
      </c>
      <c r="B52" s="15" t="s">
        <v>0</v>
      </c>
      <c r="C52" s="16" t="s">
        <v>0</v>
      </c>
      <c r="D52" s="38" t="s">
        <v>1</v>
      </c>
      <c r="E52" s="39"/>
      <c r="F52" s="36" t="s">
        <v>9</v>
      </c>
      <c r="G52" s="25" t="s">
        <v>3</v>
      </c>
    </row>
    <row r="53" spans="1:7" ht="25.5" x14ac:dyDescent="0.25">
      <c r="A53" s="49" t="s">
        <v>41</v>
      </c>
      <c r="B53" s="52" t="s">
        <v>42</v>
      </c>
      <c r="C53" s="19" t="s">
        <v>43</v>
      </c>
      <c r="D53" s="5">
        <v>1080</v>
      </c>
      <c r="E53" s="5" t="s">
        <v>12</v>
      </c>
      <c r="F53" s="32"/>
      <c r="G53" s="27">
        <f t="shared" ref="G53:G56" si="7">F53*D53</f>
        <v>0</v>
      </c>
    </row>
    <row r="54" spans="1:7" ht="51.75" customHeight="1" x14ac:dyDescent="0.25">
      <c r="A54" s="50"/>
      <c r="B54" s="53"/>
      <c r="C54" s="17" t="s">
        <v>44</v>
      </c>
      <c r="D54" s="5">
        <v>450</v>
      </c>
      <c r="E54" s="5" t="s">
        <v>12</v>
      </c>
      <c r="F54" s="32"/>
      <c r="G54" s="27">
        <f t="shared" si="7"/>
        <v>0</v>
      </c>
    </row>
    <row r="55" spans="1:7" x14ac:dyDescent="0.25">
      <c r="A55" s="50"/>
      <c r="B55" s="53"/>
      <c r="C55" s="17" t="s">
        <v>45</v>
      </c>
      <c r="D55" s="5">
        <v>250</v>
      </c>
      <c r="E55" s="5" t="s">
        <v>12</v>
      </c>
      <c r="F55" s="32"/>
      <c r="G55" s="27">
        <f t="shared" si="7"/>
        <v>0</v>
      </c>
    </row>
    <row r="56" spans="1:7" ht="26.25" customHeight="1" x14ac:dyDescent="0.25">
      <c r="A56" s="50"/>
      <c r="B56" s="54"/>
      <c r="C56" s="17" t="s">
        <v>46</v>
      </c>
      <c r="D56" s="5">
        <v>120</v>
      </c>
      <c r="E56" s="5" t="s">
        <v>12</v>
      </c>
      <c r="F56" s="32"/>
      <c r="G56" s="27">
        <f t="shared" si="7"/>
        <v>0</v>
      </c>
    </row>
    <row r="57" spans="1:7" ht="25.5" x14ac:dyDescent="0.25">
      <c r="A57" s="50"/>
      <c r="B57" s="16" t="s">
        <v>0</v>
      </c>
      <c r="C57" s="16" t="s">
        <v>0</v>
      </c>
      <c r="D57" s="38" t="s">
        <v>1</v>
      </c>
      <c r="E57" s="39"/>
      <c r="F57" s="36" t="s">
        <v>9</v>
      </c>
      <c r="G57" s="25" t="s">
        <v>3</v>
      </c>
    </row>
    <row r="58" spans="1:7" ht="26.25" customHeight="1" x14ac:dyDescent="0.25">
      <c r="A58" s="50"/>
      <c r="B58" s="52" t="s">
        <v>47</v>
      </c>
      <c r="C58" s="17" t="s">
        <v>43</v>
      </c>
      <c r="D58" s="5">
        <v>650</v>
      </c>
      <c r="E58" s="5" t="s">
        <v>12</v>
      </c>
      <c r="F58" s="32"/>
      <c r="G58" s="27">
        <f t="shared" ref="G58:G61" si="8">F58*D58</f>
        <v>0</v>
      </c>
    </row>
    <row r="59" spans="1:7" ht="51.75" customHeight="1" x14ac:dyDescent="0.25">
      <c r="A59" s="50"/>
      <c r="B59" s="53"/>
      <c r="C59" s="17" t="s">
        <v>44</v>
      </c>
      <c r="D59" s="5">
        <v>330</v>
      </c>
      <c r="E59" s="5" t="s">
        <v>12</v>
      </c>
      <c r="F59" s="32"/>
      <c r="G59" s="27">
        <f t="shared" si="8"/>
        <v>0</v>
      </c>
    </row>
    <row r="60" spans="1:7" x14ac:dyDescent="0.25">
      <c r="A60" s="50"/>
      <c r="B60" s="53"/>
      <c r="C60" s="17" t="s">
        <v>45</v>
      </c>
      <c r="D60" s="5">
        <v>200</v>
      </c>
      <c r="E60" s="5" t="s">
        <v>12</v>
      </c>
      <c r="F60" s="32"/>
      <c r="G60" s="27">
        <f t="shared" si="8"/>
        <v>0</v>
      </c>
    </row>
    <row r="61" spans="1:7" ht="26.25" customHeight="1" x14ac:dyDescent="0.25">
      <c r="A61" s="50"/>
      <c r="B61" s="54"/>
      <c r="C61" s="17" t="s">
        <v>46</v>
      </c>
      <c r="D61" s="5">
        <v>120</v>
      </c>
      <c r="E61" s="5" t="s">
        <v>12</v>
      </c>
      <c r="F61" s="32"/>
      <c r="G61" s="27">
        <f t="shared" si="8"/>
        <v>0</v>
      </c>
    </row>
    <row r="62" spans="1:7" x14ac:dyDescent="0.25">
      <c r="G62" s="29">
        <f>SUM(G58:G61)+SUM(G53:G56)</f>
        <v>0</v>
      </c>
    </row>
    <row r="64" spans="1:7" x14ac:dyDescent="0.25">
      <c r="C64" s="48" t="s">
        <v>48</v>
      </c>
      <c r="D64" s="48"/>
    </row>
    <row r="65" spans="2:6" x14ac:dyDescent="0.25">
      <c r="C65" s="20" t="s">
        <v>49</v>
      </c>
      <c r="D65" s="21" t="s">
        <v>50</v>
      </c>
    </row>
    <row r="66" spans="2:6" x14ac:dyDescent="0.25">
      <c r="C66" s="20" t="str">
        <f>A2</f>
        <v>Stazioni degli impianti funiviari</v>
      </c>
      <c r="D66" s="22">
        <f>G15</f>
        <v>0</v>
      </c>
    </row>
    <row r="67" spans="2:6" x14ac:dyDescent="0.25">
      <c r="C67" s="20" t="str">
        <f>A17</f>
        <v>Sostegni di linea</v>
      </c>
      <c r="D67" s="22">
        <f>G20</f>
        <v>0</v>
      </c>
    </row>
    <row r="68" spans="2:6" x14ac:dyDescent="0.25">
      <c r="C68" s="20" t="str">
        <f>A22</f>
        <v>Rulliere di linea</v>
      </c>
      <c r="D68" s="22">
        <f>G51</f>
        <v>0</v>
      </c>
    </row>
    <row r="69" spans="2:6" x14ac:dyDescent="0.25">
      <c r="C69" s="20" t="str">
        <f>A53</f>
        <v>Strutture e rivestimenti lignei</v>
      </c>
      <c r="D69" s="22">
        <f>G62</f>
        <v>0</v>
      </c>
    </row>
    <row r="70" spans="2:6" x14ac:dyDescent="0.25">
      <c r="C70" s="23" t="s">
        <v>51</v>
      </c>
      <c r="D70" s="24">
        <f>SUM(D66:D69)</f>
        <v>0</v>
      </c>
    </row>
    <row r="72" spans="2:6" x14ac:dyDescent="0.25">
      <c r="B72" s="12" t="s">
        <v>52</v>
      </c>
      <c r="F72" s="37" t="s">
        <v>53</v>
      </c>
    </row>
    <row r="73" spans="2:6" x14ac:dyDescent="0.25">
      <c r="C73" s="12" t="s">
        <v>0</v>
      </c>
    </row>
    <row r="74" spans="2:6" x14ac:dyDescent="0.25">
      <c r="F74" s="35" t="s">
        <v>54</v>
      </c>
    </row>
  </sheetData>
  <sheetProtection algorithmName="SHA-512" hashValue="iaz3K/pVaq+MrBWgUwHYDYJK0fvZ6LmOcBLI2EmrmRyHRQ3SYrXyU9fhaC3A5ZnWCUtZQiRbEUd/XX7ZEwZDWw==" saltValue="ORxuB2jf5Wdr3IwMTY5pJQ==" spinCount="100000" sheet="1" objects="1" scenarios="1"/>
  <mergeCells count="21">
    <mergeCell ref="C64:D64"/>
    <mergeCell ref="D16:E16"/>
    <mergeCell ref="A17:A19"/>
    <mergeCell ref="B17:B19"/>
    <mergeCell ref="D21:E21"/>
    <mergeCell ref="A22:A50"/>
    <mergeCell ref="B22:B35"/>
    <mergeCell ref="D36:E36"/>
    <mergeCell ref="B37:B50"/>
    <mergeCell ref="D52:E52"/>
    <mergeCell ref="A53:A61"/>
    <mergeCell ref="B53:B56"/>
    <mergeCell ref="D57:E57"/>
    <mergeCell ref="B58:B61"/>
    <mergeCell ref="D1:E1"/>
    <mergeCell ref="A2:A14"/>
    <mergeCell ref="B2:B3"/>
    <mergeCell ref="B5:B7"/>
    <mergeCell ref="B9:C9"/>
    <mergeCell ref="B12:C12"/>
    <mergeCell ref="B14:C14"/>
  </mergeCells>
  <pageMargins left="0.25" right="0.25" top="0.75" bottom="0.75" header="0.3" footer="0.3"/>
  <pageSetup paperSize="9" scale="72" fitToHeight="0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Comis</dc:creator>
  <cp:lastModifiedBy>Manuel Comis</cp:lastModifiedBy>
  <cp:lastPrinted>2017-06-14T08:41:51Z</cp:lastPrinted>
  <dcterms:created xsi:type="dcterms:W3CDTF">2017-06-14T08:01:58Z</dcterms:created>
  <dcterms:modified xsi:type="dcterms:W3CDTF">2017-06-16T06:34:34Z</dcterms:modified>
</cp:coreProperties>
</file>